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7870" windowHeight="14595"/>
  </bookViews>
  <sheets>
    <sheet name="NIKE Packing List " sheetId="2" r:id="rId1"/>
  </sheets>
  <definedNames>
    <definedName name="_xlnm._FilterDatabase" localSheetId="0" hidden="1">'NIKE Packing List '!$C$2:$AM$2</definedName>
  </definedNames>
  <calcPr calcId="145621"/>
</workbook>
</file>

<file path=xl/calcChain.xml><?xml version="1.0" encoding="utf-8"?>
<calcChain xmlns="http://schemas.openxmlformats.org/spreadsheetml/2006/main">
  <c r="K4" i="2" l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3" i="2"/>
  <c r="K199" i="2" s="1"/>
  <c r="I4" i="2" l="1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3" i="2"/>
  <c r="N72" i="2"/>
  <c r="F168" i="2"/>
  <c r="F146" i="2"/>
  <c r="E199" i="2"/>
  <c r="I199" i="2" l="1"/>
</calcChain>
</file>

<file path=xl/sharedStrings.xml><?xml version="1.0" encoding="utf-8"?>
<sst xmlns="http://schemas.openxmlformats.org/spreadsheetml/2006/main" count="439" uniqueCount="246">
  <si>
    <t>599409 105 5</t>
  </si>
  <si>
    <t>D-Fr-Schuh WMNS AIR MAX THEA</t>
  </si>
  <si>
    <t>599409 105 11</t>
  </si>
  <si>
    <t>599409 105 11,5</t>
  </si>
  <si>
    <t>599409 105 12</t>
  </si>
  <si>
    <t>599409 103 6</t>
  </si>
  <si>
    <t>599409 103 6,5</t>
  </si>
  <si>
    <t>599409 103 7</t>
  </si>
  <si>
    <t>599409 103 7,5</t>
  </si>
  <si>
    <t>599409 103 8</t>
  </si>
  <si>
    <t>599409 103 8,5</t>
  </si>
  <si>
    <t>599409 103 10,5</t>
  </si>
  <si>
    <t>K-Fußb-Sch.Tiempo Legend VI FG</t>
  </si>
  <si>
    <t>819186 010 1,5Y</t>
  </si>
  <si>
    <t>819186 010 2,5Y</t>
  </si>
  <si>
    <t>819186 010 3Y</t>
  </si>
  <si>
    <t>819186 010 3,5Y</t>
  </si>
  <si>
    <t>819186 010 4Y</t>
  </si>
  <si>
    <t>819186 010 4,5Y</t>
  </si>
  <si>
    <t>819190 103 4Y</t>
  </si>
  <si>
    <t>K-Fußb-Sch.Tiempo Legend VI IC</t>
  </si>
  <si>
    <t>819190 103 4,5Y</t>
  </si>
  <si>
    <t>819190 103 5,5Y</t>
  </si>
  <si>
    <t>819213 010 8,5</t>
  </si>
  <si>
    <t>Fußb-Sch.Tiempo Genio II Leather FG</t>
  </si>
  <si>
    <t>819213 010 9,5</t>
  </si>
  <si>
    <t>819213 010 10</t>
  </si>
  <si>
    <t>819213 103 8,5</t>
  </si>
  <si>
    <t>819213 103 9</t>
  </si>
  <si>
    <t>819213 103 9,5</t>
  </si>
  <si>
    <t>819213 103 10</t>
  </si>
  <si>
    <t>819213 103 10,5</t>
  </si>
  <si>
    <t>819213 103 11</t>
  </si>
  <si>
    <t>819213 103 11,5</t>
  </si>
  <si>
    <t>819213 103 12</t>
  </si>
  <si>
    <t>819215 010 10,5</t>
  </si>
  <si>
    <t>Fußb-Sch.Tiempo Genio II Leather IC</t>
  </si>
  <si>
    <t>819215 010 11,5</t>
  </si>
  <si>
    <t>819215 010 12,5</t>
  </si>
  <si>
    <t>819711 010 8,5</t>
  </si>
  <si>
    <t>Fußb-Sch.Tiempo Genio II Leather AG</t>
  </si>
  <si>
    <t>819711 010 9</t>
  </si>
  <si>
    <t>819711 010 9,5</t>
  </si>
  <si>
    <t>819711 010 10,5</t>
  </si>
  <si>
    <t>819711 010 11</t>
  </si>
  <si>
    <t>819711 010 11,5</t>
  </si>
  <si>
    <t>819711 010 12,5</t>
  </si>
  <si>
    <t>831509 001 10</t>
  </si>
  <si>
    <t>D-Run-Schuh Free Run</t>
  </si>
  <si>
    <t>831509 001 10,5</t>
  </si>
  <si>
    <t>831509 001 11</t>
  </si>
  <si>
    <t>831509 001 11,5</t>
  </si>
  <si>
    <t>831509 001 12</t>
  </si>
  <si>
    <t>831509 801 7</t>
  </si>
  <si>
    <t>831509 801 10</t>
  </si>
  <si>
    <t>831352 001 8</t>
  </si>
  <si>
    <t>H-Run-Schuh Air Zoom Pegasus 33</t>
  </si>
  <si>
    <t>831352 001 8,5</t>
  </si>
  <si>
    <t>843725 405 10</t>
  </si>
  <si>
    <t>H-Run-Schuh Lunarglide 8</t>
  </si>
  <si>
    <t>843725 405 10,5</t>
  </si>
  <si>
    <t>843725 405 11</t>
  </si>
  <si>
    <t>843726 009 8,5</t>
  </si>
  <si>
    <t>D-Run-Schuh Lunarglide 8</t>
  </si>
  <si>
    <t>844346 441 3,5Y</t>
  </si>
  <si>
    <t>K-Fr-Schuh Air Max Command Flex</t>
  </si>
  <si>
    <t>844346 441 4Y</t>
  </si>
  <si>
    <t>844346 441 4,5Y</t>
  </si>
  <si>
    <t>844346 441 5Y</t>
  </si>
  <si>
    <t>844346 441 7Y</t>
  </si>
  <si>
    <t>844346 100 4Y</t>
  </si>
  <si>
    <t>844346 100 4,5Y</t>
  </si>
  <si>
    <t>844346 100 5Y</t>
  </si>
  <si>
    <t>844346 100 5,5Y</t>
  </si>
  <si>
    <t>844346 100 6Y</t>
  </si>
  <si>
    <t>844346 100 6,5Y</t>
  </si>
  <si>
    <t>844346 100 7Y</t>
  </si>
  <si>
    <t>844674 001 8</t>
  </si>
  <si>
    <t>D-Tr-Schuh Dual Fusion TR Hit</t>
  </si>
  <si>
    <t>844674 001 8,5</t>
  </si>
  <si>
    <t>844674 001 9</t>
  </si>
  <si>
    <t>844674 001 9,5</t>
  </si>
  <si>
    <t>844674 001 10</t>
  </si>
  <si>
    <t>845047 002 7</t>
  </si>
  <si>
    <t>D-Te-Schuh Air Zoom Ultra Cly</t>
  </si>
  <si>
    <t>845047 002 7,5</t>
  </si>
  <si>
    <t>845047 002 8</t>
  </si>
  <si>
    <t>845047 002 8,5</t>
  </si>
  <si>
    <t>845047 002 9</t>
  </si>
  <si>
    <t>845047 002 9,5</t>
  </si>
  <si>
    <t>845047 002 10</t>
  </si>
  <si>
    <t>845047 002 10,5</t>
  </si>
  <si>
    <t>852438 006 8,5</t>
  </si>
  <si>
    <t>H-Tr-Schuh Zoom Dynamic</t>
  </si>
  <si>
    <t>852438 006 9</t>
  </si>
  <si>
    <t>852438 006 9,5</t>
  </si>
  <si>
    <t>852438 006 10</t>
  </si>
  <si>
    <t>852438 006 10,5</t>
  </si>
  <si>
    <t>852438 006 11</t>
  </si>
  <si>
    <t>852438 006 11,5</t>
  </si>
  <si>
    <t>852438 006 12</t>
  </si>
  <si>
    <t>866069 300 10</t>
  </si>
  <si>
    <t>H-Fr-Schuh Air Vibenna</t>
  </si>
  <si>
    <t>898048 006 7,5</t>
  </si>
  <si>
    <t>H-Tr-Schuh Metcon Repper DSX</t>
  </si>
  <si>
    <t>898048 006 8</t>
  </si>
  <si>
    <t>898048 006 8,5</t>
  </si>
  <si>
    <t>898048 006 9</t>
  </si>
  <si>
    <t>898048 006 9,5</t>
  </si>
  <si>
    <t>898048 006 10</t>
  </si>
  <si>
    <t>898048 006 10,5</t>
  </si>
  <si>
    <t>898048 006 11</t>
  </si>
  <si>
    <t>898048 006 11,5</t>
  </si>
  <si>
    <t>898048 006 12</t>
  </si>
  <si>
    <t>898048 006 12,5</t>
  </si>
  <si>
    <t>904255 100 4Y</t>
  </si>
  <si>
    <t>K-Run-Sch.FREE RN 2 GS</t>
  </si>
  <si>
    <t>904255 100 4,5Y</t>
  </si>
  <si>
    <t>904255 100 5Y</t>
  </si>
  <si>
    <t>904255 100 5,5Y</t>
  </si>
  <si>
    <t>904255 100 6Y</t>
  </si>
  <si>
    <t>904255 100 6,5Y</t>
  </si>
  <si>
    <t>724979 004 6</t>
  </si>
  <si>
    <t>D-Fr-Schuh Juvenate</t>
  </si>
  <si>
    <t>724979 004 6,5</t>
  </si>
  <si>
    <t>724979 005 7,5</t>
  </si>
  <si>
    <t>724979 005 8</t>
  </si>
  <si>
    <t>724979 100 5,5</t>
  </si>
  <si>
    <t>724979 100 7,5</t>
  </si>
  <si>
    <t>724979 100 8,5</t>
  </si>
  <si>
    <t>917707 003 7,5</t>
  </si>
  <si>
    <t>H-Tr-Schuh Retaliation TR</t>
  </si>
  <si>
    <t>917707 003 8</t>
  </si>
  <si>
    <t>917707 003 8,5</t>
  </si>
  <si>
    <t>917707 003 9</t>
  </si>
  <si>
    <t>917707 003 9,5</t>
  </si>
  <si>
    <t>917707 003 10</t>
  </si>
  <si>
    <t>917707 003 10,5</t>
  </si>
  <si>
    <t>917707 003 11</t>
  </si>
  <si>
    <t>917707 003 11,5</t>
  </si>
  <si>
    <t>917707 003 12</t>
  </si>
  <si>
    <t>917707 003 12,5</t>
  </si>
  <si>
    <t>917707 003 13</t>
  </si>
  <si>
    <t>918230 002 8,5</t>
  </si>
  <si>
    <t>H-Fr-Schuh Air Max Vision</t>
  </si>
  <si>
    <t>918195 104 7,5</t>
  </si>
  <si>
    <t>H-Te-Schuh AIR Zoom Oscillate FT LTR</t>
  </si>
  <si>
    <t>918195 104 8</t>
  </si>
  <si>
    <t>918195 104 8,5</t>
  </si>
  <si>
    <t>918195 104 9</t>
  </si>
  <si>
    <t>918195 104 9,5</t>
  </si>
  <si>
    <t>918195 104 10</t>
  </si>
  <si>
    <t>918195 104 10,5</t>
  </si>
  <si>
    <t>918195 104 11</t>
  </si>
  <si>
    <t>918195 104 11,5</t>
  </si>
  <si>
    <t>918195 104 12</t>
  </si>
  <si>
    <t>918195 104 12,5</t>
  </si>
  <si>
    <t>918195 104 13</t>
  </si>
  <si>
    <t>922064 013 7,5</t>
  </si>
  <si>
    <t>H-Te-Schuh AIR ZOOM RESISTANCE CLY</t>
  </si>
  <si>
    <t>922064 013 8</t>
  </si>
  <si>
    <t>922064 013 10</t>
  </si>
  <si>
    <t>922064 013 11</t>
  </si>
  <si>
    <t>922064 013 12</t>
  </si>
  <si>
    <t>881584 401 3,5Y</t>
  </si>
  <si>
    <t>K-Run-Schuh Zoom Winflo 4 GS</t>
  </si>
  <si>
    <t>881584 401 4Y</t>
  </si>
  <si>
    <t>881584 401 4,5Y</t>
  </si>
  <si>
    <t>881584 401 5Y</t>
  </si>
  <si>
    <t>881584 401 6Y</t>
  </si>
  <si>
    <t>881584 401 6,5Y</t>
  </si>
  <si>
    <t>881584 401 7Y</t>
  </si>
  <si>
    <t>881583 001 3,5Y</t>
  </si>
  <si>
    <t>881583 001 4Y</t>
  </si>
  <si>
    <t>881583 001 4,5Y</t>
  </si>
  <si>
    <t>881583 001 5Y</t>
  </si>
  <si>
    <t>881583 001 5,5Y</t>
  </si>
  <si>
    <t>881583 001 6Y</t>
  </si>
  <si>
    <t>K-Fr-Schuh Air Max Motion LW PSV</t>
  </si>
  <si>
    <t>917653 001 1Y</t>
  </si>
  <si>
    <t>917653 001 1,5Y</t>
  </si>
  <si>
    <t>917653 001 2,5Y</t>
  </si>
  <si>
    <t>917653 001 3Y</t>
  </si>
  <si>
    <t>917656 400 10,5C</t>
  </si>
  <si>
    <t>917656 400 12,5C</t>
  </si>
  <si>
    <t>917656 400 13C</t>
  </si>
  <si>
    <t>917656 400 1,5Y</t>
  </si>
  <si>
    <t>917656 400 2,5Y</t>
  </si>
  <si>
    <t>H-Fr-Schuh AIR MAX ZERO ESSENTIAL</t>
  </si>
  <si>
    <t>876070 004 8</t>
  </si>
  <si>
    <t>876070 004 9</t>
  </si>
  <si>
    <t>876070 004 10</t>
  </si>
  <si>
    <t>876070 004 11</t>
  </si>
  <si>
    <t>878068 100 6</t>
  </si>
  <si>
    <t>D-Fr-Schuh W AIR PRESTO</t>
  </si>
  <si>
    <t>878068 100 7</t>
  </si>
  <si>
    <t>878068 100 8</t>
  </si>
  <si>
    <t>878068 100 9</t>
  </si>
  <si>
    <t>878068 100 10</t>
  </si>
  <si>
    <t>789695 001 7</t>
  </si>
  <si>
    <t>H-Fr-Schuh NIKE AIR MAX ZERO QS</t>
  </si>
  <si>
    <t>789695 001 7,5</t>
  </si>
  <si>
    <t>789695 001 8</t>
  </si>
  <si>
    <t>789695 001 8,5</t>
  </si>
  <si>
    <t>789695 001 9</t>
  </si>
  <si>
    <t>789695 001 9,5</t>
  </si>
  <si>
    <t>789695 001 10</t>
  </si>
  <si>
    <t>789695 001 10,5</t>
  </si>
  <si>
    <t>789695 001 11</t>
  </si>
  <si>
    <t>789695 001 11,5</t>
  </si>
  <si>
    <t>789695 001 12</t>
  </si>
  <si>
    <t>789695 001 13</t>
  </si>
  <si>
    <t>848132 009 7</t>
  </si>
  <si>
    <t>H-Fr-Schuh NIKE AIR PRESTO</t>
  </si>
  <si>
    <t>848132 009 9</t>
  </si>
  <si>
    <t>848132 009 12</t>
  </si>
  <si>
    <t>848132 100 7</t>
  </si>
  <si>
    <t>848132 100 8</t>
  </si>
  <si>
    <t>848132 100 9</t>
  </si>
  <si>
    <t>848132 100 10</t>
  </si>
  <si>
    <t>848132 100 11</t>
  </si>
  <si>
    <t>848132 100 12</t>
  </si>
  <si>
    <t xml:space="preserve"> </t>
  </si>
  <si>
    <t xml:space="preserve">PHOTO </t>
  </si>
  <si>
    <t>Article number/Size</t>
  </si>
  <si>
    <t xml:space="preserve">Reference </t>
  </si>
  <si>
    <t xml:space="preserve">Wholesale Price </t>
  </si>
  <si>
    <t xml:space="preserve">Retail Price </t>
  </si>
  <si>
    <t xml:space="preserve">TOTAL PURCHASE ORDER </t>
  </si>
  <si>
    <t xml:space="preserve">QUANTITY TOTAL SOCCER SHOES </t>
  </si>
  <si>
    <t>819186 010 1 YEAR</t>
  </si>
  <si>
    <t xml:space="preserve">CHILDREN </t>
  </si>
  <si>
    <t xml:space="preserve">GENDER </t>
  </si>
  <si>
    <t xml:space="preserve">WOMEN / ADULT </t>
  </si>
  <si>
    <t xml:space="preserve">MEN/ADULT </t>
  </si>
  <si>
    <t xml:space="preserve">MEN </t>
  </si>
  <si>
    <t xml:space="preserve">UNISEX </t>
  </si>
  <si>
    <t xml:space="preserve">UNISEX ADULT </t>
  </si>
  <si>
    <t xml:space="preserve">BABY / CHILDREN </t>
  </si>
  <si>
    <t xml:space="preserve">MEN ADULT </t>
  </si>
  <si>
    <t xml:space="preserve">TOTAL Quantity </t>
  </si>
  <si>
    <t xml:space="preserve"> Quantity per style: </t>
  </si>
  <si>
    <t xml:space="preserve">PURCHASE ORDER QUANTITIES </t>
  </si>
  <si>
    <t>TOTAL Retail Price</t>
  </si>
  <si>
    <t xml:space="preserve">TOTAL WHOLESALE PRICE </t>
  </si>
  <si>
    <t xml:space="preserve">                                                                                                                                      TOTAL NUMBER OF PAIRS : 16 372 PAIRS   /  TOTAL NUMBER OF NIKE LIFESTYLE: 14 119 PAIRS /    TOTAL NUMBER OF SOCCER SHOES: 2 253 PAIRS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</si>
</sst>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0C]_-;\-* #,##0.00\ [$€-40C]_-;_-* &quot;-&quot;??\ [$€-40C]_-;_-@_-"/>
  </numFmts>
  <fonts count="21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8" applyNumberFormat="0" applyFill="0" applyAlignment="0" applyProtection="0"/>
    <xf numFmtId="0" fontId="6" fillId="0" borderId="9" applyNumberFormat="0" applyFill="0" applyAlignment="0" applyProtection="0"/>
    <xf numFmtId="0" fontId="7" fillId="0" borderId="10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11" applyNumberFormat="0" applyAlignment="0" applyProtection="0"/>
    <xf numFmtId="0" fontId="12" fillId="6" borderId="12" applyNumberFormat="0" applyAlignment="0" applyProtection="0"/>
    <xf numFmtId="0" fontId="13" fillId="6" borderId="11" applyNumberFormat="0" applyAlignment="0" applyProtection="0"/>
    <xf numFmtId="0" fontId="14" fillId="0" borderId="13" applyNumberFormat="0" applyFill="0" applyAlignment="0" applyProtection="0"/>
    <xf numFmtId="0" fontId="15" fillId="7" borderId="14" applyNumberFormat="0" applyAlignment="0" applyProtection="0"/>
    <xf numFmtId="0" fontId="16" fillId="0" borderId="0" applyNumberFormat="0" applyFill="0" applyBorder="0" applyAlignment="0" applyProtection="0"/>
    <xf numFmtId="0" fontId="3" fillId="8" borderId="15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6" applyNumberFormat="0" applyFill="0" applyAlignment="0" applyProtection="0"/>
    <xf numFmtId="0" fontId="18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8" fillId="32" borderId="0" applyNumberFormat="0" applyBorder="0" applyAlignment="0" applyProtection="0"/>
    <xf numFmtId="0" fontId="1" fillId="0" borderId="0"/>
  </cellStyleXfs>
  <cellXfs count="86">
    <xf numFmtId="0" fontId="0" fillId="0" borderId="0" xfId="0"/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vertic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3" fontId="2" fillId="33" borderId="0" xfId="0" applyNumberFormat="1" applyFont="1" applyFill="1" applyAlignment="1">
      <alignment horizontal="center" vertical="center"/>
    </xf>
    <xf numFmtId="0" fontId="0" fillId="34" borderId="18" xfId="0" applyFont="1" applyFill="1" applyBorder="1" applyAlignment="1">
      <alignment horizontal="center" vertical="center"/>
    </xf>
    <xf numFmtId="164" fontId="0" fillId="34" borderId="18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36" borderId="2" xfId="0" applyFont="1" applyFill="1" applyBorder="1" applyAlignment="1">
      <alignment horizontal="center"/>
    </xf>
    <xf numFmtId="0" fontId="1" fillId="36" borderId="0" xfId="0" applyFont="1" applyFill="1" applyBorder="1" applyAlignment="1">
      <alignment horizontal="center"/>
    </xf>
    <xf numFmtId="0" fontId="1" fillId="36" borderId="5" xfId="0" applyFont="1" applyFill="1" applyBorder="1" applyAlignment="1">
      <alignment horizontal="center"/>
    </xf>
    <xf numFmtId="0" fontId="1" fillId="36" borderId="22" xfId="0" applyFont="1" applyFill="1" applyBorder="1" applyAlignment="1">
      <alignment vertical="center"/>
    </xf>
    <xf numFmtId="0" fontId="1" fillId="36" borderId="23" xfId="0" applyFont="1" applyFill="1" applyBorder="1" applyAlignment="1">
      <alignment vertical="center"/>
    </xf>
    <xf numFmtId="0" fontId="1" fillId="36" borderId="24" xfId="0" applyFont="1" applyFill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36" borderId="3" xfId="0" applyFont="1" applyFill="1" applyBorder="1" applyAlignment="1">
      <alignment vertical="center"/>
    </xf>
    <xf numFmtId="0" fontId="1" fillId="36" borderId="1" xfId="0" applyFont="1" applyFill="1" applyBorder="1" applyAlignment="1">
      <alignment vertical="center"/>
    </xf>
    <xf numFmtId="0" fontId="1" fillId="36" borderId="4" xfId="0" applyFont="1" applyFill="1" applyBorder="1" applyAlignment="1">
      <alignment vertical="center"/>
    </xf>
    <xf numFmtId="0" fontId="1" fillId="36" borderId="25" xfId="0" applyFont="1" applyFill="1" applyBorder="1" applyAlignment="1">
      <alignment vertical="center"/>
    </xf>
    <xf numFmtId="0" fontId="1" fillId="36" borderId="26" xfId="0" applyFont="1" applyFill="1" applyBorder="1" applyAlignment="1">
      <alignment vertical="center"/>
    </xf>
    <xf numFmtId="0" fontId="1" fillId="36" borderId="27" xfId="0" applyFont="1" applyFill="1" applyBorder="1" applyAlignment="1">
      <alignment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26" xfId="0" applyFont="1" applyFill="1" applyBorder="1" applyAlignment="1">
      <alignment horizontal="center" vertical="center"/>
    </xf>
    <xf numFmtId="0" fontId="1" fillId="36" borderId="27" xfId="0" applyFont="1" applyFill="1" applyBorder="1" applyAlignment="1">
      <alignment horizontal="center" vertical="center"/>
    </xf>
    <xf numFmtId="0" fontId="0" fillId="0" borderId="18" xfId="0" applyFont="1" applyBorder="1" applyAlignment="1">
      <alignment vertical="center"/>
    </xf>
    <xf numFmtId="0" fontId="2" fillId="33" borderId="18" xfId="0" applyFont="1" applyFill="1" applyBorder="1" applyAlignment="1">
      <alignment horizontal="center" vertical="center"/>
    </xf>
    <xf numFmtId="164" fontId="0" fillId="0" borderId="18" xfId="0" applyNumberFormat="1" applyFont="1" applyBorder="1" applyAlignment="1">
      <alignment horizontal="right" vertical="center"/>
    </xf>
    <xf numFmtId="0" fontId="1" fillId="0" borderId="18" xfId="0" applyFont="1" applyBorder="1" applyAlignment="1">
      <alignment horizontal="center" vertical="center"/>
    </xf>
    <xf numFmtId="0" fontId="0" fillId="35" borderId="18" xfId="0" applyFont="1" applyFill="1" applyBorder="1"/>
    <xf numFmtId="0" fontId="2" fillId="35" borderId="18" xfId="0" applyFont="1" applyFill="1" applyBorder="1" applyAlignment="1">
      <alignment horizontal="center" vertical="center"/>
    </xf>
    <xf numFmtId="164" fontId="0" fillId="35" borderId="18" xfId="0" applyNumberFormat="1" applyFont="1" applyFill="1" applyBorder="1" applyAlignment="1">
      <alignment horizontal="right"/>
    </xf>
    <xf numFmtId="0" fontId="1" fillId="35" borderId="18" xfId="0" applyFont="1" applyFill="1" applyBorder="1" applyAlignment="1">
      <alignment horizontal="center" vertical="center"/>
    </xf>
    <xf numFmtId="0" fontId="0" fillId="35" borderId="18" xfId="0" applyFont="1" applyFill="1" applyBorder="1" applyAlignment="1">
      <alignment vertical="center"/>
    </xf>
    <xf numFmtId="164" fontId="0" fillId="35" borderId="18" xfId="0" applyNumberFormat="1" applyFont="1" applyFill="1" applyBorder="1" applyAlignment="1">
      <alignment horizontal="right" vertical="center"/>
    </xf>
    <xf numFmtId="0" fontId="0" fillId="0" borderId="18" xfId="0" applyFont="1" applyBorder="1"/>
    <xf numFmtId="164" fontId="0" fillId="0" borderId="18" xfId="0" applyNumberFormat="1" applyFont="1" applyBorder="1" applyAlignment="1">
      <alignment horizontal="right"/>
    </xf>
    <xf numFmtId="0" fontId="0" fillId="0" borderId="18" xfId="0" applyNumberFormat="1" applyFont="1" applyBorder="1" applyAlignment="1">
      <alignment horizontal="right" vertical="center"/>
    </xf>
    <xf numFmtId="0" fontId="0" fillId="35" borderId="18" xfId="0" applyNumberFormat="1" applyFont="1" applyFill="1" applyBorder="1" applyAlignment="1">
      <alignment horizontal="right"/>
    </xf>
    <xf numFmtId="0" fontId="0" fillId="35" borderId="18" xfId="0" applyNumberFormat="1" applyFont="1" applyFill="1" applyBorder="1" applyAlignment="1">
      <alignment horizontal="right" vertical="center"/>
    </xf>
    <xf numFmtId="0" fontId="0" fillId="0" borderId="18" xfId="0" applyNumberFormat="1" applyFont="1" applyBorder="1" applyAlignment="1">
      <alignment horizontal="right"/>
    </xf>
    <xf numFmtId="0" fontId="0" fillId="0" borderId="0" xfId="0" applyNumberFormat="1"/>
    <xf numFmtId="0" fontId="2" fillId="37" borderId="18" xfId="0" applyFont="1" applyFill="1" applyBorder="1" applyAlignment="1">
      <alignment horizontal="center" vertical="center"/>
    </xf>
    <xf numFmtId="0" fontId="0" fillId="34" borderId="18" xfId="0" applyFont="1" applyFill="1" applyBorder="1" applyAlignment="1">
      <alignment horizontal="center" vertical="center" wrapText="1"/>
    </xf>
    <xf numFmtId="164" fontId="2" fillId="34" borderId="20" xfId="0" applyNumberFormat="1" applyFont="1" applyFill="1" applyBorder="1" applyAlignment="1">
      <alignment horizontal="center" vertical="center" wrapText="1"/>
    </xf>
    <xf numFmtId="0" fontId="1" fillId="0" borderId="18" xfId="0" applyFont="1" applyBorder="1" applyAlignment="1">
      <alignment vertical="center"/>
    </xf>
    <xf numFmtId="0" fontId="1" fillId="0" borderId="18" xfId="0" applyFont="1" applyBorder="1"/>
    <xf numFmtId="164" fontId="0" fillId="0" borderId="20" xfId="0" applyNumberFormat="1" applyFont="1" applyBorder="1" applyAlignment="1">
      <alignment horizontal="right" vertical="center"/>
    </xf>
    <xf numFmtId="164" fontId="0" fillId="35" borderId="20" xfId="0" applyNumberFormat="1" applyFont="1" applyFill="1" applyBorder="1" applyAlignment="1">
      <alignment horizontal="right"/>
    </xf>
    <xf numFmtId="164" fontId="0" fillId="35" borderId="20" xfId="0" applyNumberFormat="1" applyFont="1" applyFill="1" applyBorder="1" applyAlignment="1">
      <alignment horizontal="right" vertical="center"/>
    </xf>
    <xf numFmtId="164" fontId="0" fillId="0" borderId="20" xfId="0" applyNumberFormat="1" applyFont="1" applyBorder="1" applyAlignment="1">
      <alignment horizontal="right"/>
    </xf>
    <xf numFmtId="164" fontId="0" fillId="0" borderId="18" xfId="0" applyNumberFormat="1" applyBorder="1"/>
    <xf numFmtId="0" fontId="1" fillId="0" borderId="18" xfId="0" applyFont="1" applyBorder="1" applyAlignment="1">
      <alignment horizontal="center" vertical="center" wrapText="1"/>
    </xf>
    <xf numFmtId="0" fontId="0" fillId="36" borderId="0" xfId="0" applyFill="1"/>
    <xf numFmtId="0" fontId="1" fillId="36" borderId="0" xfId="0" applyFont="1" applyFill="1"/>
    <xf numFmtId="0" fontId="1" fillId="36" borderId="0" xfId="0" applyFont="1" applyFill="1" applyAlignment="1">
      <alignment vertical="center"/>
    </xf>
    <xf numFmtId="164" fontId="0" fillId="34" borderId="20" xfId="0" applyNumberFormat="1" applyFont="1" applyFill="1" applyBorder="1" applyAlignment="1">
      <alignment horizontal="center" vertical="center" wrapText="1"/>
    </xf>
    <xf numFmtId="164" fontId="0" fillId="0" borderId="19" xfId="0" applyNumberFormat="1" applyFont="1" applyBorder="1" applyAlignment="1">
      <alignment horizontal="right" vertical="center"/>
    </xf>
    <xf numFmtId="164" fontId="0" fillId="0" borderId="0" xfId="0" applyNumberFormat="1" applyBorder="1"/>
    <xf numFmtId="0" fontId="2" fillId="38" borderId="18" xfId="0" applyNumberFormat="1" applyFont="1" applyFill="1" applyBorder="1" applyAlignment="1">
      <alignment horizontal="center" vertical="center" wrapText="1"/>
    </xf>
    <xf numFmtId="0" fontId="20" fillId="34" borderId="20" xfId="0" applyFont="1" applyFill="1" applyBorder="1" applyAlignment="1">
      <alignment horizontal="center" vertical="center"/>
    </xf>
    <xf numFmtId="0" fontId="19" fillId="35" borderId="17" xfId="0" applyFont="1" applyFill="1" applyBorder="1" applyAlignment="1">
      <alignment horizontal="center" vertical="center" wrapText="1"/>
    </xf>
    <xf numFmtId="0" fontId="19" fillId="35" borderId="28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26" xfId="0" applyFont="1" applyFill="1" applyBorder="1" applyAlignment="1">
      <alignment horizontal="center" vertical="center"/>
    </xf>
    <xf numFmtId="0" fontId="1" fillId="36" borderId="27" xfId="0" applyFont="1" applyFill="1" applyBorder="1" applyAlignment="1">
      <alignment horizontal="center" vertical="center"/>
    </xf>
    <xf numFmtId="0" fontId="1" fillId="36" borderId="2" xfId="0" applyFont="1" applyFill="1" applyBorder="1" applyAlignment="1">
      <alignment horizontal="center" vertical="center"/>
    </xf>
    <xf numFmtId="0" fontId="1" fillId="36" borderId="0" xfId="0" applyFont="1" applyFill="1" applyBorder="1" applyAlignment="1">
      <alignment horizontal="center" vertical="center"/>
    </xf>
    <xf numFmtId="0" fontId="1" fillId="36" borderId="21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36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tandard 2" xfId="42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28575</xdr:rowOff>
    </xdr:from>
    <xdr:to>
      <xdr:col>0</xdr:col>
      <xdr:colOff>1390650</xdr:colOff>
      <xdr:row>6</xdr:row>
      <xdr:rowOff>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827E93A5-33A4-4242-9B4D-4E0ED28F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09875"/>
          <a:ext cx="10953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</xdr:row>
      <xdr:rowOff>9525</xdr:rowOff>
    </xdr:from>
    <xdr:to>
      <xdr:col>0</xdr:col>
      <xdr:colOff>1720850</xdr:colOff>
      <xdr:row>12</xdr:row>
      <xdr:rowOff>19050</xdr:rowOff>
    </xdr:to>
    <xdr:pic>
      <xdr:nvPicPr>
        <xdr:cNvPr id="3" name="Grafik 3">
          <a:extLst>
            <a:ext uri="{FF2B5EF4-FFF2-40B4-BE49-F238E27FC236}">
              <a16:creationId xmlns:a16="http://schemas.microsoft.com/office/drawing/2014/main" xmlns="" id="{30718905-F4C5-40E8-985D-7D8E2411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505200"/>
          <a:ext cx="16637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104775</xdr:rowOff>
    </xdr:from>
    <xdr:to>
      <xdr:col>0</xdr:col>
      <xdr:colOff>1661551</xdr:colOff>
      <xdr:row>19</xdr:row>
      <xdr:rowOff>85725</xdr:rowOff>
    </xdr:to>
    <xdr:pic>
      <xdr:nvPicPr>
        <xdr:cNvPr id="4" name="Grafik 4">
          <a:extLst>
            <a:ext uri="{FF2B5EF4-FFF2-40B4-BE49-F238E27FC236}">
              <a16:creationId xmlns:a16="http://schemas.microsoft.com/office/drawing/2014/main" xmlns="" id="{673FFEE8-F073-452B-A2A3-514D36F6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6350"/>
          <a:ext cx="1661551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28573</xdr:rowOff>
    </xdr:from>
    <xdr:to>
      <xdr:col>0</xdr:col>
      <xdr:colOff>1676401</xdr:colOff>
      <xdr:row>23</xdr:row>
      <xdr:rowOff>390524</xdr:rowOff>
    </xdr:to>
    <xdr:pic>
      <xdr:nvPicPr>
        <xdr:cNvPr id="5" name="Grafik 5">
          <a:extLst>
            <a:ext uri="{FF2B5EF4-FFF2-40B4-BE49-F238E27FC236}">
              <a16:creationId xmlns:a16="http://schemas.microsoft.com/office/drawing/2014/main" xmlns="" id="{5A9E264C-FC3F-45C4-8BBE-2D52529DA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3148"/>
          <a:ext cx="1676401" cy="16764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28</xdr:row>
      <xdr:rowOff>95250</xdr:rowOff>
    </xdr:from>
    <xdr:to>
      <xdr:col>0</xdr:col>
      <xdr:colOff>1619250</xdr:colOff>
      <xdr:row>34</xdr:row>
      <xdr:rowOff>219075</xdr:rowOff>
    </xdr:to>
    <xdr:pic>
      <xdr:nvPicPr>
        <xdr:cNvPr id="6" name="Grafik 7">
          <a:extLst>
            <a:ext uri="{FF2B5EF4-FFF2-40B4-BE49-F238E27FC236}">
              <a16:creationId xmlns:a16="http://schemas.microsoft.com/office/drawing/2014/main" xmlns="" id="{209B186C-64DC-4B39-B74D-A5E7A37FC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963025"/>
          <a:ext cx="160972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425510</xdr:rowOff>
    </xdr:from>
    <xdr:to>
      <xdr:col>0</xdr:col>
      <xdr:colOff>1504950</xdr:colOff>
      <xdr:row>26</xdr:row>
      <xdr:rowOff>213030</xdr:rowOff>
    </xdr:to>
    <xdr:pic>
      <xdr:nvPicPr>
        <xdr:cNvPr id="7" name="Grafik 8">
          <a:extLst>
            <a:ext uri="{FF2B5EF4-FFF2-40B4-BE49-F238E27FC236}">
              <a16:creationId xmlns:a16="http://schemas.microsoft.com/office/drawing/2014/main" xmlns="" id="{ABAAE830-690D-435C-8975-288F3493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302685"/>
          <a:ext cx="1314450" cy="720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447675</xdr:rowOff>
    </xdr:from>
    <xdr:to>
      <xdr:col>0</xdr:col>
      <xdr:colOff>1662058</xdr:colOff>
      <xdr:row>37</xdr:row>
      <xdr:rowOff>85725</xdr:rowOff>
    </xdr:to>
    <xdr:pic>
      <xdr:nvPicPr>
        <xdr:cNvPr id="8" name="Grafik 9">
          <a:extLst>
            <a:ext uri="{FF2B5EF4-FFF2-40B4-BE49-F238E27FC236}">
              <a16:creationId xmlns:a16="http://schemas.microsoft.com/office/drawing/2014/main" xmlns="" id="{D2F3ABAF-E7A1-4432-820C-95AD1A35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9000"/>
          <a:ext cx="1662058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57151</xdr:rowOff>
    </xdr:from>
    <xdr:to>
      <xdr:col>0</xdr:col>
      <xdr:colOff>1689202</xdr:colOff>
      <xdr:row>44</xdr:row>
      <xdr:rowOff>38101</xdr:rowOff>
    </xdr:to>
    <xdr:pic>
      <xdr:nvPicPr>
        <xdr:cNvPr id="9" name="Grafik 10">
          <a:extLst>
            <a:ext uri="{FF2B5EF4-FFF2-40B4-BE49-F238E27FC236}">
              <a16:creationId xmlns:a16="http://schemas.microsoft.com/office/drawing/2014/main" xmlns="" id="{2DA1C94A-710E-43FD-A8B2-BB2033A0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34926"/>
          <a:ext cx="1689202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390525</xdr:rowOff>
    </xdr:from>
    <xdr:to>
      <xdr:col>0</xdr:col>
      <xdr:colOff>1628775</xdr:colOff>
      <xdr:row>48</xdr:row>
      <xdr:rowOff>19344</xdr:rowOff>
    </xdr:to>
    <xdr:pic>
      <xdr:nvPicPr>
        <xdr:cNvPr id="10" name="Grafik 11">
          <a:extLst>
            <a:ext uri="{FF2B5EF4-FFF2-40B4-BE49-F238E27FC236}">
              <a16:creationId xmlns:a16="http://schemas.microsoft.com/office/drawing/2014/main" xmlns="" id="{C326ABA2-0386-4606-A770-67A1EF123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49450"/>
          <a:ext cx="1628775" cy="943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342900</xdr:rowOff>
    </xdr:from>
    <xdr:to>
      <xdr:col>0</xdr:col>
      <xdr:colOff>1628775</xdr:colOff>
      <xdr:row>51</xdr:row>
      <xdr:rowOff>381657</xdr:rowOff>
    </xdr:to>
    <xdr:pic>
      <xdr:nvPicPr>
        <xdr:cNvPr id="11" name="Grafik 12">
          <a:extLst>
            <a:ext uri="{FF2B5EF4-FFF2-40B4-BE49-F238E27FC236}">
              <a16:creationId xmlns:a16="http://schemas.microsoft.com/office/drawing/2014/main" xmlns="" id="{83C0CCDB-A58E-4421-B6F3-E246A398E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54425"/>
          <a:ext cx="1628775" cy="91505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52</xdr:row>
      <xdr:rowOff>9525</xdr:rowOff>
    </xdr:from>
    <xdr:to>
      <xdr:col>0</xdr:col>
      <xdr:colOff>1581150</xdr:colOff>
      <xdr:row>53</xdr:row>
      <xdr:rowOff>465901</xdr:rowOff>
    </xdr:to>
    <xdr:pic>
      <xdr:nvPicPr>
        <xdr:cNvPr id="12" name="Grafik 13">
          <a:extLst>
            <a:ext uri="{FF2B5EF4-FFF2-40B4-BE49-F238E27FC236}">
              <a16:creationId xmlns:a16="http://schemas.microsoft.com/office/drawing/2014/main" xmlns="" id="{90DBB951-100E-47DA-BDBA-E6927AA1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6897350"/>
          <a:ext cx="1533524" cy="961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114301</xdr:rowOff>
    </xdr:from>
    <xdr:to>
      <xdr:col>1</xdr:col>
      <xdr:colOff>39655</xdr:colOff>
      <xdr:row>56</xdr:row>
      <xdr:rowOff>228601</xdr:rowOff>
    </xdr:to>
    <xdr:pic>
      <xdr:nvPicPr>
        <xdr:cNvPr id="13" name="Grafik 14">
          <a:extLst>
            <a:ext uri="{FF2B5EF4-FFF2-40B4-BE49-F238E27FC236}">
              <a16:creationId xmlns:a16="http://schemas.microsoft.com/office/drawing/2014/main" xmlns="" id="{746554E0-C03D-47BE-9FFD-CFA39737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11776"/>
          <a:ext cx="176368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57</xdr:row>
      <xdr:rowOff>304800</xdr:rowOff>
    </xdr:from>
    <xdr:to>
      <xdr:col>0</xdr:col>
      <xdr:colOff>1652621</xdr:colOff>
      <xdr:row>57</xdr:row>
      <xdr:rowOff>1057275</xdr:rowOff>
    </xdr:to>
    <xdr:pic>
      <xdr:nvPicPr>
        <xdr:cNvPr id="14" name="Grafik 15">
          <a:extLst>
            <a:ext uri="{FF2B5EF4-FFF2-40B4-BE49-F238E27FC236}">
              <a16:creationId xmlns:a16="http://schemas.microsoft.com/office/drawing/2014/main" xmlns="" id="{7844FA56-C728-4682-8EDC-962B3CCB8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516725"/>
          <a:ext cx="1624046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57150</xdr:rowOff>
    </xdr:from>
    <xdr:to>
      <xdr:col>0</xdr:col>
      <xdr:colOff>1666875</xdr:colOff>
      <xdr:row>69</xdr:row>
      <xdr:rowOff>238125</xdr:rowOff>
    </xdr:to>
    <xdr:pic>
      <xdr:nvPicPr>
        <xdr:cNvPr id="15" name="Grafik 16">
          <a:extLst>
            <a:ext uri="{FF2B5EF4-FFF2-40B4-BE49-F238E27FC236}">
              <a16:creationId xmlns:a16="http://schemas.microsoft.com/office/drawing/2014/main" xmlns="" id="{70C39DA9-3290-4321-9181-1DDA35C8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897975"/>
          <a:ext cx="16668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59</xdr:row>
      <xdr:rowOff>104774</xdr:rowOff>
    </xdr:from>
    <xdr:to>
      <xdr:col>0</xdr:col>
      <xdr:colOff>1590676</xdr:colOff>
      <xdr:row>63</xdr:row>
      <xdr:rowOff>63743</xdr:rowOff>
    </xdr:to>
    <xdr:pic>
      <xdr:nvPicPr>
        <xdr:cNvPr id="16" name="Grafik 17">
          <a:extLst>
            <a:ext uri="{FF2B5EF4-FFF2-40B4-BE49-F238E27FC236}">
              <a16:creationId xmlns:a16="http://schemas.microsoft.com/office/drawing/2014/main" xmlns="" id="{22AB08EA-DB7D-4164-AF9D-D4FCE58D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20954999"/>
          <a:ext cx="1543050" cy="9495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280052</xdr:rowOff>
    </xdr:from>
    <xdr:to>
      <xdr:col>0</xdr:col>
      <xdr:colOff>1644156</xdr:colOff>
      <xdr:row>73</xdr:row>
      <xdr:rowOff>266700</xdr:rowOff>
    </xdr:to>
    <xdr:pic>
      <xdr:nvPicPr>
        <xdr:cNvPr id="17" name="Grafik 18">
          <a:extLst>
            <a:ext uri="{FF2B5EF4-FFF2-40B4-BE49-F238E27FC236}">
              <a16:creationId xmlns:a16="http://schemas.microsoft.com/office/drawing/2014/main" xmlns="" id="{72877376-5EEB-4C41-ADEE-3C3E1C67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54427"/>
          <a:ext cx="1644156" cy="929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152400</xdr:rowOff>
    </xdr:from>
    <xdr:to>
      <xdr:col>0</xdr:col>
      <xdr:colOff>1679959</xdr:colOff>
      <xdr:row>82</xdr:row>
      <xdr:rowOff>38100</xdr:rowOff>
    </xdr:to>
    <xdr:pic>
      <xdr:nvPicPr>
        <xdr:cNvPr id="18" name="Grafik 22">
          <a:extLst>
            <a:ext uri="{FF2B5EF4-FFF2-40B4-BE49-F238E27FC236}">
              <a16:creationId xmlns:a16="http://schemas.microsoft.com/office/drawing/2014/main" xmlns="" id="{1E11093A-79FC-463E-9D83-B3C818488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07925"/>
          <a:ext cx="1679959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83</xdr:row>
      <xdr:rowOff>76201</xdr:rowOff>
    </xdr:from>
    <xdr:to>
      <xdr:col>0</xdr:col>
      <xdr:colOff>1633537</xdr:colOff>
      <xdr:row>90</xdr:row>
      <xdr:rowOff>9526</xdr:rowOff>
    </xdr:to>
    <xdr:pic>
      <xdr:nvPicPr>
        <xdr:cNvPr id="19" name="Grafik 25">
          <a:extLst>
            <a:ext uri="{FF2B5EF4-FFF2-40B4-BE49-F238E27FC236}">
              <a16:creationId xmlns:a16="http://schemas.microsoft.com/office/drawing/2014/main" xmlns="" id="{793EDEBF-F848-413F-A468-CA921F664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6536651"/>
          <a:ext cx="1566862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91</xdr:row>
      <xdr:rowOff>19049</xdr:rowOff>
    </xdr:from>
    <xdr:to>
      <xdr:col>0</xdr:col>
      <xdr:colOff>1495425</xdr:colOff>
      <xdr:row>91</xdr:row>
      <xdr:rowOff>1419224</xdr:rowOff>
    </xdr:to>
    <xdr:pic>
      <xdr:nvPicPr>
        <xdr:cNvPr id="20" name="Grafik 27">
          <a:extLst>
            <a:ext uri="{FF2B5EF4-FFF2-40B4-BE49-F238E27FC236}">
              <a16:creationId xmlns:a16="http://schemas.microsoft.com/office/drawing/2014/main" xmlns="" id="{2EBD4A85-8338-4712-B77F-255468B1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7784424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94</xdr:row>
      <xdr:rowOff>70644</xdr:rowOff>
    </xdr:from>
    <xdr:to>
      <xdr:col>0</xdr:col>
      <xdr:colOff>1638300</xdr:colOff>
      <xdr:row>99</xdr:row>
      <xdr:rowOff>76200</xdr:rowOff>
    </xdr:to>
    <xdr:pic>
      <xdr:nvPicPr>
        <xdr:cNvPr id="21" name="Grafik 35">
          <a:extLst>
            <a:ext uri="{FF2B5EF4-FFF2-40B4-BE49-F238E27FC236}">
              <a16:creationId xmlns:a16="http://schemas.microsoft.com/office/drawing/2014/main" xmlns="" id="{ACD8686A-1606-430C-93AA-FF1B8A881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2" t="27442" r="6176" b="27907"/>
        <a:stretch/>
      </xdr:blipFill>
      <xdr:spPr>
        <a:xfrm>
          <a:off x="28575" y="29617194"/>
          <a:ext cx="1609725" cy="815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219076</xdr:rowOff>
    </xdr:from>
    <xdr:to>
      <xdr:col>0</xdr:col>
      <xdr:colOff>1677502</xdr:colOff>
      <xdr:row>107</xdr:row>
      <xdr:rowOff>85726</xdr:rowOff>
    </xdr:to>
    <xdr:pic>
      <xdr:nvPicPr>
        <xdr:cNvPr id="22" name="Grafik 37">
          <a:extLst>
            <a:ext uri="{FF2B5EF4-FFF2-40B4-BE49-F238E27FC236}">
              <a16:creationId xmlns:a16="http://schemas.microsoft.com/office/drawing/2014/main" xmlns="" id="{A4551D9F-D6C5-4D85-960D-E9327C9D4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0" t="21324" r="7353" b="21445"/>
        <a:stretch/>
      </xdr:blipFill>
      <xdr:spPr>
        <a:xfrm>
          <a:off x="0" y="31232476"/>
          <a:ext cx="1677502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9525</xdr:rowOff>
    </xdr:from>
    <xdr:to>
      <xdr:col>0</xdr:col>
      <xdr:colOff>1679468</xdr:colOff>
      <xdr:row>111</xdr:row>
      <xdr:rowOff>28575</xdr:rowOff>
    </xdr:to>
    <xdr:pic>
      <xdr:nvPicPr>
        <xdr:cNvPr id="23" name="Grafik 38">
          <a:extLst>
            <a:ext uri="{FF2B5EF4-FFF2-40B4-BE49-F238E27FC236}">
              <a16:creationId xmlns:a16="http://schemas.microsoft.com/office/drawing/2014/main" xmlns="" id="{CFBBC75A-2BC6-4B20-9C25-3C2EEB4FE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58" t="18296" r="9564" b="22241"/>
        <a:stretch/>
      </xdr:blipFill>
      <xdr:spPr>
        <a:xfrm>
          <a:off x="0" y="32908875"/>
          <a:ext cx="1679468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228600</xdr:rowOff>
    </xdr:from>
    <xdr:to>
      <xdr:col>0</xdr:col>
      <xdr:colOff>1708009</xdr:colOff>
      <xdr:row>113</xdr:row>
      <xdr:rowOff>238125</xdr:rowOff>
    </xdr:to>
    <xdr:pic>
      <xdr:nvPicPr>
        <xdr:cNvPr id="24" name="Grafik 39">
          <a:extLst>
            <a:ext uri="{FF2B5EF4-FFF2-40B4-BE49-F238E27FC236}">
              <a16:creationId xmlns:a16="http://schemas.microsoft.com/office/drawing/2014/main" xmlns="" id="{A8E56155-E27A-4110-A0CD-A5B43558E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74" t="21585" r="9753" b="20525"/>
        <a:stretch/>
      </xdr:blipFill>
      <xdr:spPr>
        <a:xfrm>
          <a:off x="0" y="33966150"/>
          <a:ext cx="1708009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371475</xdr:rowOff>
    </xdr:from>
    <xdr:to>
      <xdr:col>0</xdr:col>
      <xdr:colOff>1705687</xdr:colOff>
      <xdr:row>115</xdr:row>
      <xdr:rowOff>371752</xdr:rowOff>
    </xdr:to>
    <xdr:pic>
      <xdr:nvPicPr>
        <xdr:cNvPr id="25" name="Grafik 40">
          <a:extLst>
            <a:ext uri="{FF2B5EF4-FFF2-40B4-BE49-F238E27FC236}">
              <a16:creationId xmlns:a16="http://schemas.microsoft.com/office/drawing/2014/main" xmlns="" id="{572F4B84-F39A-4965-8781-12F466A21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41912" r="9804" b="18750"/>
        <a:stretch/>
      </xdr:blipFill>
      <xdr:spPr>
        <a:xfrm>
          <a:off x="0" y="34947225"/>
          <a:ext cx="1705687" cy="83847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119</xdr:row>
      <xdr:rowOff>104775</xdr:rowOff>
    </xdr:from>
    <xdr:to>
      <xdr:col>0</xdr:col>
      <xdr:colOff>1695451</xdr:colOff>
      <xdr:row>124</xdr:row>
      <xdr:rowOff>45705</xdr:rowOff>
    </xdr:to>
    <xdr:pic>
      <xdr:nvPicPr>
        <xdr:cNvPr id="26" name="Grafik 44">
          <a:extLst>
            <a:ext uri="{FF2B5EF4-FFF2-40B4-BE49-F238E27FC236}">
              <a16:creationId xmlns:a16="http://schemas.microsoft.com/office/drawing/2014/main" xmlns="" id="{D97CDB5E-AFBD-4F56-9DEA-E971FCE3B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7" t="41413" r="8532" b="22065"/>
        <a:stretch/>
      </xdr:blipFill>
      <xdr:spPr>
        <a:xfrm>
          <a:off x="1" y="36423600"/>
          <a:ext cx="1695450" cy="75055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128</xdr:row>
      <xdr:rowOff>247650</xdr:rowOff>
    </xdr:from>
    <xdr:to>
      <xdr:col>0</xdr:col>
      <xdr:colOff>1680471</xdr:colOff>
      <xdr:row>128</xdr:row>
      <xdr:rowOff>1019175</xdr:rowOff>
    </xdr:to>
    <xdr:pic>
      <xdr:nvPicPr>
        <xdr:cNvPr id="27" name="Grafik 45">
          <a:extLst>
            <a:ext uri="{FF2B5EF4-FFF2-40B4-BE49-F238E27FC236}">
              <a16:creationId xmlns:a16="http://schemas.microsoft.com/office/drawing/2014/main" xmlns="" id="{F22F2DEA-8ACD-456B-9323-69F1D3E6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033325"/>
          <a:ext cx="1651896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123826</xdr:rowOff>
    </xdr:from>
    <xdr:to>
      <xdr:col>0</xdr:col>
      <xdr:colOff>1704975</xdr:colOff>
      <xdr:row>136</xdr:row>
      <xdr:rowOff>141815</xdr:rowOff>
    </xdr:to>
    <xdr:pic>
      <xdr:nvPicPr>
        <xdr:cNvPr id="28" name="Grafik 46">
          <a:extLst>
            <a:ext uri="{FF2B5EF4-FFF2-40B4-BE49-F238E27FC236}">
              <a16:creationId xmlns:a16="http://schemas.microsoft.com/office/drawing/2014/main" xmlns="" id="{561E14F8-0213-4D0F-B86E-E9BDEC1B8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2" t="36617" r="8676" b="23015"/>
        <a:stretch/>
      </xdr:blipFill>
      <xdr:spPr>
        <a:xfrm>
          <a:off x="0" y="39690676"/>
          <a:ext cx="1704975" cy="8276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180975</xdr:rowOff>
    </xdr:from>
    <xdr:to>
      <xdr:col>0</xdr:col>
      <xdr:colOff>1702824</xdr:colOff>
      <xdr:row>145</xdr:row>
      <xdr:rowOff>0</xdr:rowOff>
    </xdr:to>
    <xdr:pic>
      <xdr:nvPicPr>
        <xdr:cNvPr id="29" name="Grafik 47">
          <a:extLst>
            <a:ext uri="{FF2B5EF4-FFF2-40B4-BE49-F238E27FC236}">
              <a16:creationId xmlns:a16="http://schemas.microsoft.com/office/drawing/2014/main" xmlns="" id="{8DC72909-B84C-4744-B009-C218F68F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76600"/>
          <a:ext cx="170282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146</xdr:row>
      <xdr:rowOff>114300</xdr:rowOff>
    </xdr:from>
    <xdr:to>
      <xdr:col>0</xdr:col>
      <xdr:colOff>1707038</xdr:colOff>
      <xdr:row>151</xdr:row>
      <xdr:rowOff>133350</xdr:rowOff>
    </xdr:to>
    <xdr:pic>
      <xdr:nvPicPr>
        <xdr:cNvPr id="30" name="Grafik 49">
          <a:extLst>
            <a:ext uri="{FF2B5EF4-FFF2-40B4-BE49-F238E27FC236}">
              <a16:creationId xmlns:a16="http://schemas.microsoft.com/office/drawing/2014/main" xmlns="" id="{DAE95671-D74D-4DBA-8A8C-63E2659BE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2548175"/>
          <a:ext cx="1678463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228600</xdr:rowOff>
    </xdr:from>
    <xdr:to>
      <xdr:col>0</xdr:col>
      <xdr:colOff>1685173</xdr:colOff>
      <xdr:row>157</xdr:row>
      <xdr:rowOff>9525</xdr:rowOff>
    </xdr:to>
    <xdr:pic>
      <xdr:nvPicPr>
        <xdr:cNvPr id="31" name="Grafik 50">
          <a:extLst>
            <a:ext uri="{FF2B5EF4-FFF2-40B4-BE49-F238E27FC236}">
              <a16:creationId xmlns:a16="http://schemas.microsoft.com/office/drawing/2014/main" xmlns="" id="{D228E6CA-973D-4036-A6A4-9C3F1810E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5475"/>
          <a:ext cx="1685173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152400</xdr:rowOff>
    </xdr:from>
    <xdr:to>
      <xdr:col>1</xdr:col>
      <xdr:colOff>9940</xdr:colOff>
      <xdr:row>161</xdr:row>
      <xdr:rowOff>276225</xdr:rowOff>
    </xdr:to>
    <xdr:pic>
      <xdr:nvPicPr>
        <xdr:cNvPr id="32" name="Grafik 51">
          <a:extLst>
            <a:ext uri="{FF2B5EF4-FFF2-40B4-BE49-F238E27FC236}">
              <a16:creationId xmlns:a16="http://schemas.microsoft.com/office/drawing/2014/main" xmlns="" id="{56B02C44-D547-440B-A037-B97BD6A8F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15175"/>
          <a:ext cx="173396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104775</xdr:rowOff>
    </xdr:from>
    <xdr:to>
      <xdr:col>1</xdr:col>
      <xdr:colOff>4901</xdr:colOff>
      <xdr:row>166</xdr:row>
      <xdr:rowOff>200025</xdr:rowOff>
    </xdr:to>
    <xdr:pic>
      <xdr:nvPicPr>
        <xdr:cNvPr id="33" name="Grafik 52">
          <a:extLst>
            <a:ext uri="{FF2B5EF4-FFF2-40B4-BE49-F238E27FC236}">
              <a16:creationId xmlns:a16="http://schemas.microsoft.com/office/drawing/2014/main" xmlns="" id="{5E046BA4-966F-4708-8FC3-09A17EEF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24850"/>
          <a:ext cx="1728926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168</xdr:row>
      <xdr:rowOff>0</xdr:rowOff>
    </xdr:from>
    <xdr:to>
      <xdr:col>1</xdr:col>
      <xdr:colOff>0</xdr:colOff>
      <xdr:row>171</xdr:row>
      <xdr:rowOff>313628</xdr:rowOff>
    </xdr:to>
    <xdr:pic>
      <xdr:nvPicPr>
        <xdr:cNvPr id="34" name="Grafik 54">
          <a:extLst>
            <a:ext uri="{FF2B5EF4-FFF2-40B4-BE49-F238E27FC236}">
              <a16:creationId xmlns:a16="http://schemas.microsoft.com/office/drawing/2014/main" xmlns="" id="{73D3FCF4-AACD-48CC-8C11-486B19C7C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9" t="23728" r="15435" b="21812"/>
        <a:stretch/>
      </xdr:blipFill>
      <xdr:spPr>
        <a:xfrm>
          <a:off x="9525" y="47463075"/>
          <a:ext cx="1714500" cy="88512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172</xdr:row>
      <xdr:rowOff>142876</xdr:rowOff>
    </xdr:from>
    <xdr:to>
      <xdr:col>0</xdr:col>
      <xdr:colOff>1693971</xdr:colOff>
      <xdr:row>175</xdr:row>
      <xdr:rowOff>219076</xdr:rowOff>
    </xdr:to>
    <xdr:pic>
      <xdr:nvPicPr>
        <xdr:cNvPr id="35" name="Grafik 55">
          <a:extLst>
            <a:ext uri="{FF2B5EF4-FFF2-40B4-BE49-F238E27FC236}">
              <a16:creationId xmlns:a16="http://schemas.microsoft.com/office/drawing/2014/main" xmlns="" id="{EA7C4D89-E9AA-450C-81F0-DDA0475FDD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9" t="26776" r="10507" b="16940"/>
        <a:stretch/>
      </xdr:blipFill>
      <xdr:spPr>
        <a:xfrm>
          <a:off x="1" y="48634651"/>
          <a:ext cx="169397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123825</xdr:rowOff>
    </xdr:from>
    <xdr:to>
      <xdr:col>1</xdr:col>
      <xdr:colOff>31900</xdr:colOff>
      <xdr:row>185</xdr:row>
      <xdr:rowOff>38100</xdr:rowOff>
    </xdr:to>
    <xdr:pic>
      <xdr:nvPicPr>
        <xdr:cNvPr id="36" name="Grafik 56">
          <a:extLst>
            <a:ext uri="{FF2B5EF4-FFF2-40B4-BE49-F238E27FC236}">
              <a16:creationId xmlns:a16="http://schemas.microsoft.com/office/drawing/2014/main" xmlns="" id="{9E253E09-F36C-4567-B8FE-4E167B656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7" t="21212" r="2462" b="14773"/>
        <a:stretch/>
      </xdr:blipFill>
      <xdr:spPr>
        <a:xfrm>
          <a:off x="0" y="50177700"/>
          <a:ext cx="175592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66675</xdr:rowOff>
    </xdr:from>
    <xdr:to>
      <xdr:col>0</xdr:col>
      <xdr:colOff>1704974</xdr:colOff>
      <xdr:row>195</xdr:row>
      <xdr:rowOff>52255</xdr:rowOff>
    </xdr:to>
    <xdr:pic>
      <xdr:nvPicPr>
        <xdr:cNvPr id="37" name="Grafik 57">
          <a:extLst>
            <a:ext uri="{FF2B5EF4-FFF2-40B4-BE49-F238E27FC236}">
              <a16:creationId xmlns:a16="http://schemas.microsoft.com/office/drawing/2014/main" xmlns="" id="{9940B9A3-88BF-47B5-9FFB-6A2743A12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33" t="29000" r="6833" b="31666"/>
        <a:stretch/>
      </xdr:blipFill>
      <xdr:spPr>
        <a:xfrm>
          <a:off x="0" y="51911250"/>
          <a:ext cx="1704974" cy="79520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447675</xdr:rowOff>
    </xdr:from>
    <xdr:to>
      <xdr:col>0</xdr:col>
      <xdr:colOff>1647825</xdr:colOff>
      <xdr:row>0</xdr:row>
      <xdr:rowOff>1367283</xdr:rowOff>
    </xdr:to>
    <xdr:pic>
      <xdr:nvPicPr>
        <xdr:cNvPr id="39" name="Image 38" descr="RÃ©sultat de recherche d'images pour &quot;nike logo&quot;">
          <a:extLst>
            <a:ext uri="{FF2B5EF4-FFF2-40B4-BE49-F238E27FC236}">
              <a16:creationId xmlns:a16="http://schemas.microsoft.com/office/drawing/2014/main" xmlns="" id="{AA1C8167-AF05-4B15-972C-E05DA9B44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47675"/>
          <a:ext cx="1447800" cy="919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1"/>
  <sheetViews>
    <sheetView tabSelected="1" zoomScaleNormal="100" workbookViewId="0">
      <pane xSplit="1" ySplit="2" topLeftCell="D3" activePane="bottomRight" state="frozen"/>
      <selection pane="topRight" activeCell="B1" sqref="B1"/>
      <selection pane="bottomLeft" activeCell="A3" sqref="A3"/>
      <selection pane="bottomRight" sqref="A1:L1"/>
    </sheetView>
  </sheetViews>
  <sheetFormatPr defaultColWidth="11.42578125" defaultRowHeight="12.75" x14ac:dyDescent="0.2"/>
  <cols>
    <col min="1" max="2" width="25.85546875" customWidth="1"/>
    <col min="3" max="3" width="19.42578125" customWidth="1"/>
    <col min="4" max="4" width="36.7109375" customWidth="1"/>
    <col min="5" max="5" width="10.140625" style="5" customWidth="1"/>
    <col min="6" max="6" width="20.28515625" style="5" customWidth="1"/>
    <col min="7" max="7" width="11.42578125" style="43" bestFit="1" customWidth="1"/>
    <col min="8" max="9" width="14.28515625" style="4" customWidth="1"/>
    <col min="10" max="10" width="11.42578125" style="4" bestFit="1"/>
    <col min="11" max="11" width="15" style="4" customWidth="1"/>
    <col min="12" max="12" width="23.28515625" customWidth="1"/>
    <col min="13" max="13" width="17.28515625" customWidth="1"/>
    <col min="14" max="16" width="11.42578125" style="55"/>
  </cols>
  <sheetData>
    <row r="1" spans="1:16" ht="133.5" customHeight="1" x14ac:dyDescent="0.2">
      <c r="A1" s="63" t="s">
        <v>245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4"/>
    </row>
    <row r="2" spans="1:16" s="1" customFormat="1" ht="85.5" customHeight="1" x14ac:dyDescent="0.2">
      <c r="A2" s="7" t="s">
        <v>223</v>
      </c>
      <c r="B2" s="7" t="s">
        <v>232</v>
      </c>
      <c r="C2" s="7" t="s">
        <v>224</v>
      </c>
      <c r="D2" s="7" t="s">
        <v>225</v>
      </c>
      <c r="E2" s="45" t="s">
        <v>240</v>
      </c>
      <c r="F2" s="62" t="s">
        <v>241</v>
      </c>
      <c r="G2" s="61" t="s">
        <v>229</v>
      </c>
      <c r="H2" s="8" t="s">
        <v>227</v>
      </c>
      <c r="I2" s="58" t="s">
        <v>243</v>
      </c>
      <c r="J2" s="46" t="s">
        <v>226</v>
      </c>
      <c r="K2" s="46" t="s">
        <v>244</v>
      </c>
      <c r="L2" s="54" t="s">
        <v>242</v>
      </c>
      <c r="M2" s="54" t="s">
        <v>228</v>
      </c>
      <c r="N2" s="56"/>
      <c r="O2" s="56"/>
      <c r="P2" s="56"/>
    </row>
    <row r="3" spans="1:16" s="2" customFormat="1" x14ac:dyDescent="0.2">
      <c r="A3" s="13"/>
      <c r="B3" s="70" t="s">
        <v>233</v>
      </c>
      <c r="C3" s="27" t="s">
        <v>0</v>
      </c>
      <c r="D3" s="27" t="s">
        <v>1</v>
      </c>
      <c r="E3" s="28">
        <v>5</v>
      </c>
      <c r="F3" s="30"/>
      <c r="G3" s="39"/>
      <c r="H3" s="49">
        <v>119.99</v>
      </c>
      <c r="I3" s="49">
        <f>H3*E3</f>
        <v>599.94999999999993</v>
      </c>
      <c r="J3" s="29">
        <v>57.14</v>
      </c>
      <c r="K3" s="59">
        <f>J3*E3</f>
        <v>285.7</v>
      </c>
      <c r="L3" s="47"/>
      <c r="M3" s="47"/>
      <c r="N3" s="57"/>
      <c r="O3" s="57"/>
      <c r="P3" s="57"/>
    </row>
    <row r="4" spans="1:16" s="2" customFormat="1" ht="20.100000000000001" customHeight="1" x14ac:dyDescent="0.2">
      <c r="A4" s="14"/>
      <c r="B4" s="71"/>
      <c r="C4" s="27" t="s">
        <v>2</v>
      </c>
      <c r="D4" s="27" t="s">
        <v>1</v>
      </c>
      <c r="E4" s="28">
        <v>8</v>
      </c>
      <c r="F4" s="30"/>
      <c r="G4" s="39"/>
      <c r="H4" s="49">
        <v>119.99</v>
      </c>
      <c r="I4" s="49">
        <f t="shared" ref="I4:I67" si="0">H4*E4</f>
        <v>959.92</v>
      </c>
      <c r="J4" s="29">
        <v>57.14</v>
      </c>
      <c r="K4" s="59">
        <f t="shared" ref="K4:K67" si="1">J4*E4</f>
        <v>457.12</v>
      </c>
      <c r="L4" s="47"/>
      <c r="M4" s="47"/>
      <c r="N4" s="57"/>
      <c r="O4" s="57"/>
      <c r="P4" s="57"/>
    </row>
    <row r="5" spans="1:16" s="2" customFormat="1" ht="20.100000000000001" customHeight="1" x14ac:dyDescent="0.2">
      <c r="A5" s="14"/>
      <c r="B5" s="71"/>
      <c r="C5" s="27" t="s">
        <v>3</v>
      </c>
      <c r="D5" s="27" t="s">
        <v>1</v>
      </c>
      <c r="E5" s="28">
        <v>1</v>
      </c>
      <c r="F5" s="30"/>
      <c r="G5" s="39"/>
      <c r="H5" s="49">
        <v>119.99</v>
      </c>
      <c r="I5" s="49">
        <f t="shared" si="0"/>
        <v>119.99</v>
      </c>
      <c r="J5" s="29">
        <v>57.14</v>
      </c>
      <c r="K5" s="59">
        <f t="shared" si="1"/>
        <v>57.14</v>
      </c>
      <c r="L5" s="47"/>
      <c r="M5" s="47"/>
      <c r="N5" s="57"/>
      <c r="O5" s="57"/>
      <c r="P5" s="57"/>
    </row>
    <row r="6" spans="1:16" s="2" customFormat="1" ht="20.100000000000001" customHeight="1" x14ac:dyDescent="0.2">
      <c r="A6" s="15"/>
      <c r="B6" s="72"/>
      <c r="C6" s="27" t="s">
        <v>4</v>
      </c>
      <c r="D6" s="27" t="s">
        <v>1</v>
      </c>
      <c r="E6" s="28">
        <v>6</v>
      </c>
      <c r="F6" s="30">
        <v>20</v>
      </c>
      <c r="G6" s="39"/>
      <c r="H6" s="49">
        <v>119.99</v>
      </c>
      <c r="I6" s="49">
        <f t="shared" si="0"/>
        <v>719.93999999999994</v>
      </c>
      <c r="J6" s="29">
        <v>57.14</v>
      </c>
      <c r="K6" s="59">
        <f t="shared" si="1"/>
        <v>342.84000000000003</v>
      </c>
      <c r="L6" s="47"/>
      <c r="M6" s="47"/>
      <c r="N6" s="57"/>
      <c r="O6" s="57"/>
      <c r="P6" s="57"/>
    </row>
    <row r="7" spans="1:16" s="2" customFormat="1" ht="20.100000000000001" customHeight="1" x14ac:dyDescent="0.2">
      <c r="A7" s="18"/>
      <c r="B7" s="70" t="s">
        <v>233</v>
      </c>
      <c r="C7" s="27" t="s">
        <v>5</v>
      </c>
      <c r="D7" s="27" t="s">
        <v>1</v>
      </c>
      <c r="E7" s="44">
        <v>161</v>
      </c>
      <c r="F7" s="30"/>
      <c r="G7" s="39"/>
      <c r="H7" s="49">
        <v>119.99</v>
      </c>
      <c r="I7" s="49">
        <f t="shared" si="0"/>
        <v>19318.39</v>
      </c>
      <c r="J7" s="29">
        <v>57.14</v>
      </c>
      <c r="K7" s="59">
        <f t="shared" si="1"/>
        <v>9199.5400000000009</v>
      </c>
      <c r="L7" s="47"/>
      <c r="M7" s="47"/>
      <c r="N7" s="57"/>
      <c r="O7" s="57"/>
      <c r="P7" s="57"/>
    </row>
    <row r="8" spans="1:16" s="2" customFormat="1" ht="20.100000000000001" customHeight="1" x14ac:dyDescent="0.2">
      <c r="A8" s="16"/>
      <c r="B8" s="71"/>
      <c r="C8" s="27" t="s">
        <v>6</v>
      </c>
      <c r="D8" s="27" t="s">
        <v>1</v>
      </c>
      <c r="E8" s="44">
        <v>454</v>
      </c>
      <c r="F8" s="30"/>
      <c r="G8" s="39"/>
      <c r="H8" s="49">
        <v>119.99</v>
      </c>
      <c r="I8" s="49">
        <f t="shared" si="0"/>
        <v>54475.46</v>
      </c>
      <c r="J8" s="29">
        <v>57.14</v>
      </c>
      <c r="K8" s="59">
        <f t="shared" si="1"/>
        <v>25941.56</v>
      </c>
      <c r="L8" s="47"/>
      <c r="M8" s="47"/>
      <c r="N8" s="57"/>
      <c r="O8" s="57"/>
      <c r="P8" s="57"/>
    </row>
    <row r="9" spans="1:16" s="2" customFormat="1" ht="20.100000000000001" customHeight="1" x14ac:dyDescent="0.2">
      <c r="A9" s="16"/>
      <c r="B9" s="71"/>
      <c r="C9" s="27" t="s">
        <v>7</v>
      </c>
      <c r="D9" s="27" t="s">
        <v>1</v>
      </c>
      <c r="E9" s="44">
        <v>276</v>
      </c>
      <c r="F9" s="30"/>
      <c r="G9" s="39"/>
      <c r="H9" s="49">
        <v>119.99</v>
      </c>
      <c r="I9" s="49">
        <f t="shared" si="0"/>
        <v>33117.24</v>
      </c>
      <c r="J9" s="29">
        <v>57.14</v>
      </c>
      <c r="K9" s="59">
        <f t="shared" si="1"/>
        <v>15770.64</v>
      </c>
      <c r="L9" s="47"/>
      <c r="M9" s="47"/>
      <c r="N9" s="57"/>
      <c r="O9" s="57"/>
      <c r="P9" s="57"/>
    </row>
    <row r="10" spans="1:16" s="2" customFormat="1" ht="20.100000000000001" customHeight="1" x14ac:dyDescent="0.2">
      <c r="A10" s="16"/>
      <c r="B10" s="71"/>
      <c r="C10" s="27" t="s">
        <v>8</v>
      </c>
      <c r="D10" s="27" t="s">
        <v>1</v>
      </c>
      <c r="E10" s="44">
        <v>437</v>
      </c>
      <c r="F10" s="30"/>
      <c r="G10" s="39"/>
      <c r="H10" s="49">
        <v>119.99</v>
      </c>
      <c r="I10" s="49">
        <f t="shared" si="0"/>
        <v>52435.63</v>
      </c>
      <c r="J10" s="29">
        <v>57.14</v>
      </c>
      <c r="K10" s="59">
        <f t="shared" si="1"/>
        <v>24970.18</v>
      </c>
      <c r="L10" s="47"/>
      <c r="M10" s="47"/>
      <c r="N10" s="57"/>
      <c r="O10" s="57"/>
      <c r="P10" s="57"/>
    </row>
    <row r="11" spans="1:16" s="2" customFormat="1" ht="20.100000000000001" customHeight="1" x14ac:dyDescent="0.2">
      <c r="A11" s="16"/>
      <c r="B11" s="71"/>
      <c r="C11" s="27" t="s">
        <v>9</v>
      </c>
      <c r="D11" s="27" t="s">
        <v>1</v>
      </c>
      <c r="E11" s="44">
        <v>12</v>
      </c>
      <c r="F11" s="30"/>
      <c r="G11" s="39"/>
      <c r="H11" s="49">
        <v>119.99</v>
      </c>
      <c r="I11" s="49">
        <f t="shared" si="0"/>
        <v>1439.8799999999999</v>
      </c>
      <c r="J11" s="29">
        <v>57.14</v>
      </c>
      <c r="K11" s="59">
        <f t="shared" si="1"/>
        <v>685.68000000000006</v>
      </c>
      <c r="L11" s="47"/>
      <c r="M11" s="47"/>
      <c r="N11" s="57"/>
      <c r="O11" s="57"/>
      <c r="P11" s="57"/>
    </row>
    <row r="12" spans="1:16" s="2" customFormat="1" ht="20.100000000000001" customHeight="1" x14ac:dyDescent="0.2">
      <c r="A12" s="16"/>
      <c r="B12" s="71"/>
      <c r="C12" s="27" t="s">
        <v>10</v>
      </c>
      <c r="D12" s="27" t="s">
        <v>1</v>
      </c>
      <c r="E12" s="44">
        <v>776</v>
      </c>
      <c r="F12" s="30"/>
      <c r="G12" s="39"/>
      <c r="H12" s="49">
        <v>119.99</v>
      </c>
      <c r="I12" s="49">
        <f t="shared" si="0"/>
        <v>93112.239999999991</v>
      </c>
      <c r="J12" s="29">
        <v>57.14</v>
      </c>
      <c r="K12" s="59">
        <f t="shared" si="1"/>
        <v>44340.639999999999</v>
      </c>
      <c r="L12" s="47"/>
      <c r="M12" s="47"/>
      <c r="N12" s="57"/>
      <c r="O12" s="57"/>
      <c r="P12" s="57"/>
    </row>
    <row r="13" spans="1:16" s="2" customFormat="1" ht="20.100000000000001" customHeight="1" thickBot="1" x14ac:dyDescent="0.25">
      <c r="A13" s="17"/>
      <c r="B13" s="72"/>
      <c r="C13" s="27" t="s">
        <v>11</v>
      </c>
      <c r="D13" s="27" t="s">
        <v>1</v>
      </c>
      <c r="E13" s="44">
        <v>142</v>
      </c>
      <c r="F13" s="30">
        <v>2258</v>
      </c>
      <c r="G13" s="39"/>
      <c r="H13" s="49">
        <v>119.99</v>
      </c>
      <c r="I13" s="49">
        <f t="shared" si="0"/>
        <v>17038.579999999998</v>
      </c>
      <c r="J13" s="29">
        <v>57.14</v>
      </c>
      <c r="K13" s="59">
        <f t="shared" si="1"/>
        <v>8113.88</v>
      </c>
      <c r="L13" s="47"/>
      <c r="M13" s="47"/>
      <c r="N13" s="57"/>
      <c r="O13" s="57"/>
      <c r="P13" s="57"/>
    </row>
    <row r="14" spans="1:16" s="1" customFormat="1" x14ac:dyDescent="0.2">
      <c r="A14" s="83"/>
      <c r="B14" s="66" t="s">
        <v>231</v>
      </c>
      <c r="C14" s="31" t="s">
        <v>230</v>
      </c>
      <c r="D14" s="31" t="s">
        <v>12</v>
      </c>
      <c r="E14" s="32">
        <v>46</v>
      </c>
      <c r="F14" s="34"/>
      <c r="G14" s="40"/>
      <c r="H14" s="50">
        <v>49.99</v>
      </c>
      <c r="I14" s="49">
        <f t="shared" si="0"/>
        <v>2299.54</v>
      </c>
      <c r="J14" s="33">
        <v>23.41</v>
      </c>
      <c r="K14" s="59">
        <f t="shared" si="1"/>
        <v>1076.8599999999999</v>
      </c>
      <c r="L14" s="48"/>
      <c r="M14" s="48"/>
      <c r="N14" s="56"/>
      <c r="O14" s="56"/>
      <c r="P14" s="56"/>
    </row>
    <row r="15" spans="1:16" s="1" customFormat="1" x14ac:dyDescent="0.2">
      <c r="A15" s="84"/>
      <c r="B15" s="66"/>
      <c r="C15" s="31" t="s">
        <v>13</v>
      </c>
      <c r="D15" s="31" t="s">
        <v>12</v>
      </c>
      <c r="E15" s="32">
        <v>47</v>
      </c>
      <c r="F15" s="34"/>
      <c r="G15" s="40"/>
      <c r="H15" s="50">
        <v>49.99</v>
      </c>
      <c r="I15" s="49">
        <f t="shared" si="0"/>
        <v>2349.5300000000002</v>
      </c>
      <c r="J15" s="33">
        <v>23.41</v>
      </c>
      <c r="K15" s="59">
        <f t="shared" si="1"/>
        <v>1100.27</v>
      </c>
      <c r="L15" s="48"/>
      <c r="M15" s="48"/>
      <c r="N15" s="56"/>
      <c r="O15" s="56"/>
      <c r="P15" s="56"/>
    </row>
    <row r="16" spans="1:16" s="1" customFormat="1" x14ac:dyDescent="0.2">
      <c r="A16" s="84"/>
      <c r="B16" s="66"/>
      <c r="C16" s="31" t="s">
        <v>14</v>
      </c>
      <c r="D16" s="31" t="s">
        <v>12</v>
      </c>
      <c r="E16" s="32">
        <v>127</v>
      </c>
      <c r="F16" s="34"/>
      <c r="G16" s="40"/>
      <c r="H16" s="50">
        <v>49.99</v>
      </c>
      <c r="I16" s="49">
        <f t="shared" si="0"/>
        <v>6348.7300000000005</v>
      </c>
      <c r="J16" s="33">
        <v>23.41</v>
      </c>
      <c r="K16" s="59">
        <f t="shared" si="1"/>
        <v>2973.07</v>
      </c>
      <c r="L16" s="48"/>
      <c r="M16" s="48"/>
      <c r="N16" s="56"/>
      <c r="O16" s="56"/>
      <c r="P16" s="56"/>
    </row>
    <row r="17" spans="1:16" s="1" customFormat="1" x14ac:dyDescent="0.2">
      <c r="A17" s="84"/>
      <c r="B17" s="66"/>
      <c r="C17" s="31" t="s">
        <v>15</v>
      </c>
      <c r="D17" s="31" t="s">
        <v>12</v>
      </c>
      <c r="E17" s="32">
        <v>76</v>
      </c>
      <c r="F17" s="34"/>
      <c r="G17" s="40"/>
      <c r="H17" s="50">
        <v>49.99</v>
      </c>
      <c r="I17" s="49">
        <f t="shared" si="0"/>
        <v>3799.2400000000002</v>
      </c>
      <c r="J17" s="33">
        <v>23.41</v>
      </c>
      <c r="K17" s="59">
        <f t="shared" si="1"/>
        <v>1779.16</v>
      </c>
      <c r="L17" s="48"/>
      <c r="M17" s="48"/>
      <c r="N17" s="56"/>
      <c r="O17" s="56"/>
      <c r="P17" s="56"/>
    </row>
    <row r="18" spans="1:16" s="1" customFormat="1" x14ac:dyDescent="0.2">
      <c r="A18" s="84"/>
      <c r="B18" s="66"/>
      <c r="C18" s="31" t="s">
        <v>16</v>
      </c>
      <c r="D18" s="31" t="s">
        <v>12</v>
      </c>
      <c r="E18" s="32">
        <v>30</v>
      </c>
      <c r="F18" s="34"/>
      <c r="G18" s="40"/>
      <c r="H18" s="50">
        <v>49.99</v>
      </c>
      <c r="I18" s="49">
        <f t="shared" si="0"/>
        <v>1499.7</v>
      </c>
      <c r="J18" s="33">
        <v>23.41</v>
      </c>
      <c r="K18" s="59">
        <f t="shared" si="1"/>
        <v>702.3</v>
      </c>
      <c r="L18" s="48"/>
      <c r="M18" s="48"/>
      <c r="N18" s="56"/>
      <c r="O18" s="56"/>
      <c r="P18" s="56"/>
    </row>
    <row r="19" spans="1:16" s="1" customFormat="1" x14ac:dyDescent="0.2">
      <c r="A19" s="84"/>
      <c r="B19" s="66"/>
      <c r="C19" s="31" t="s">
        <v>17</v>
      </c>
      <c r="D19" s="31" t="s">
        <v>12</v>
      </c>
      <c r="E19" s="32">
        <v>20</v>
      </c>
      <c r="F19" s="34"/>
      <c r="G19" s="40"/>
      <c r="H19" s="50">
        <v>49.99</v>
      </c>
      <c r="I19" s="49">
        <f t="shared" si="0"/>
        <v>999.80000000000007</v>
      </c>
      <c r="J19" s="33">
        <v>23.41</v>
      </c>
      <c r="K19" s="59">
        <f t="shared" si="1"/>
        <v>468.2</v>
      </c>
      <c r="L19" s="48"/>
      <c r="M19" s="48"/>
      <c r="N19" s="56"/>
      <c r="O19" s="56"/>
      <c r="P19" s="56"/>
    </row>
    <row r="20" spans="1:16" s="1" customFormat="1" ht="13.5" thickBot="1" x14ac:dyDescent="0.25">
      <c r="A20" s="84"/>
      <c r="B20" s="77"/>
      <c r="C20" s="31" t="s">
        <v>18</v>
      </c>
      <c r="D20" s="31" t="s">
        <v>12</v>
      </c>
      <c r="E20" s="32">
        <v>9</v>
      </c>
      <c r="F20" s="34">
        <v>355</v>
      </c>
      <c r="G20" s="40">
        <v>355</v>
      </c>
      <c r="H20" s="50">
        <v>49.99</v>
      </c>
      <c r="I20" s="49">
        <f t="shared" si="0"/>
        <v>449.91</v>
      </c>
      <c r="J20" s="33">
        <v>23.41</v>
      </c>
      <c r="K20" s="59">
        <f t="shared" si="1"/>
        <v>210.69</v>
      </c>
      <c r="L20" s="48"/>
      <c r="M20" s="48"/>
      <c r="N20" s="56"/>
      <c r="O20" s="56"/>
      <c r="P20" s="56"/>
    </row>
    <row r="21" spans="1:16" s="2" customFormat="1" ht="35.1" customHeight="1" x14ac:dyDescent="0.2">
      <c r="A21" s="78"/>
      <c r="B21" s="65" t="s">
        <v>231</v>
      </c>
      <c r="C21" s="27" t="s">
        <v>19</v>
      </c>
      <c r="D21" s="27" t="s">
        <v>20</v>
      </c>
      <c r="E21" s="28">
        <v>90</v>
      </c>
      <c r="F21" s="30"/>
      <c r="G21" s="39"/>
      <c r="H21" s="49">
        <v>49.99</v>
      </c>
      <c r="I21" s="49">
        <f t="shared" si="0"/>
        <v>4499.1000000000004</v>
      </c>
      <c r="J21" s="29">
        <v>17.5</v>
      </c>
      <c r="K21" s="59">
        <f t="shared" si="1"/>
        <v>1575</v>
      </c>
      <c r="L21" s="47"/>
      <c r="M21" s="47"/>
      <c r="N21" s="57"/>
      <c r="O21" s="57"/>
      <c r="P21" s="57"/>
    </row>
    <row r="22" spans="1:16" s="2" customFormat="1" ht="35.1" customHeight="1" x14ac:dyDescent="0.2">
      <c r="A22" s="79"/>
      <c r="B22" s="66"/>
      <c r="C22" s="27" t="s">
        <v>21</v>
      </c>
      <c r="D22" s="27" t="s">
        <v>20</v>
      </c>
      <c r="E22" s="28">
        <v>73</v>
      </c>
      <c r="F22" s="30"/>
      <c r="G22" s="39"/>
      <c r="H22" s="49">
        <v>49.99</v>
      </c>
      <c r="I22" s="49">
        <f t="shared" si="0"/>
        <v>3649.27</v>
      </c>
      <c r="J22" s="29">
        <v>17.5</v>
      </c>
      <c r="K22" s="59">
        <f t="shared" si="1"/>
        <v>1277.5</v>
      </c>
      <c r="L22" s="47"/>
      <c r="M22" s="47"/>
      <c r="N22" s="57"/>
      <c r="O22" s="57"/>
      <c r="P22" s="57"/>
    </row>
    <row r="23" spans="1:16" s="2" customFormat="1" ht="35.1" customHeight="1" x14ac:dyDescent="0.2">
      <c r="A23" s="79"/>
      <c r="B23" s="66"/>
      <c r="C23" s="27"/>
      <c r="D23" s="27" t="s">
        <v>20</v>
      </c>
      <c r="E23" s="28">
        <v>57</v>
      </c>
      <c r="F23" s="30"/>
      <c r="G23" s="39"/>
      <c r="H23" s="49">
        <v>49.99</v>
      </c>
      <c r="I23" s="49">
        <f t="shared" si="0"/>
        <v>2849.4300000000003</v>
      </c>
      <c r="J23" s="29">
        <v>17.5</v>
      </c>
      <c r="K23" s="59">
        <f t="shared" si="1"/>
        <v>997.5</v>
      </c>
      <c r="L23" s="47"/>
      <c r="M23" s="47"/>
      <c r="N23" s="57"/>
      <c r="O23" s="57"/>
      <c r="P23" s="57"/>
    </row>
    <row r="24" spans="1:16" s="2" customFormat="1" ht="35.1" customHeight="1" thickBot="1" x14ac:dyDescent="0.25">
      <c r="A24" s="80"/>
      <c r="B24" s="66"/>
      <c r="C24" s="27" t="s">
        <v>22</v>
      </c>
      <c r="D24" s="27" t="s">
        <v>20</v>
      </c>
      <c r="E24" s="28">
        <v>59</v>
      </c>
      <c r="F24" s="30">
        <v>279</v>
      </c>
      <c r="G24" s="39"/>
      <c r="H24" s="49">
        <v>49.99</v>
      </c>
      <c r="I24" s="49">
        <f t="shared" si="0"/>
        <v>2949.4100000000003</v>
      </c>
      <c r="J24" s="29">
        <v>17.5</v>
      </c>
      <c r="K24" s="59">
        <f t="shared" si="1"/>
        <v>1032.5</v>
      </c>
      <c r="L24" s="47"/>
      <c r="M24" s="47"/>
      <c r="N24" s="57"/>
      <c r="O24" s="57"/>
      <c r="P24" s="57"/>
    </row>
    <row r="25" spans="1:16" s="2" customFormat="1" ht="20.100000000000001" customHeight="1" x14ac:dyDescent="0.2">
      <c r="A25" s="19"/>
      <c r="B25" s="70" t="s">
        <v>235</v>
      </c>
      <c r="C25" s="35" t="s">
        <v>23</v>
      </c>
      <c r="D25" s="35" t="s">
        <v>24</v>
      </c>
      <c r="E25" s="32">
        <v>298</v>
      </c>
      <c r="F25" s="34"/>
      <c r="G25" s="41"/>
      <c r="H25" s="51">
        <v>59.99</v>
      </c>
      <c r="I25" s="49">
        <f t="shared" si="0"/>
        <v>17877.02</v>
      </c>
      <c r="J25" s="36">
        <v>28.1</v>
      </c>
      <c r="K25" s="59">
        <f t="shared" si="1"/>
        <v>8373.8000000000011</v>
      </c>
      <c r="L25" s="47"/>
      <c r="M25" s="47"/>
      <c r="N25" s="57"/>
      <c r="O25" s="57"/>
      <c r="P25" s="57"/>
    </row>
    <row r="26" spans="1:16" s="2" customFormat="1" ht="20.100000000000001" customHeight="1" x14ac:dyDescent="0.2">
      <c r="A26" s="18"/>
      <c r="B26" s="71"/>
      <c r="C26" s="35" t="s">
        <v>25</v>
      </c>
      <c r="D26" s="35" t="s">
        <v>24</v>
      </c>
      <c r="E26" s="32">
        <v>291</v>
      </c>
      <c r="F26" s="34"/>
      <c r="G26" s="41"/>
      <c r="H26" s="51">
        <v>59.99</v>
      </c>
      <c r="I26" s="49">
        <f t="shared" si="0"/>
        <v>17457.09</v>
      </c>
      <c r="J26" s="36">
        <v>28.1</v>
      </c>
      <c r="K26" s="59">
        <f t="shared" si="1"/>
        <v>8177.1</v>
      </c>
      <c r="L26" s="47"/>
      <c r="M26" s="47"/>
      <c r="N26" s="57"/>
      <c r="O26" s="57"/>
      <c r="P26" s="57"/>
    </row>
    <row r="27" spans="1:16" s="2" customFormat="1" ht="20.100000000000001" customHeight="1" x14ac:dyDescent="0.2">
      <c r="A27" s="18"/>
      <c r="B27" s="72"/>
      <c r="C27" s="35" t="s">
        <v>26</v>
      </c>
      <c r="D27" s="35" t="s">
        <v>24</v>
      </c>
      <c r="E27" s="32">
        <v>349</v>
      </c>
      <c r="F27" s="34">
        <v>935</v>
      </c>
      <c r="G27" s="41">
        <v>938</v>
      </c>
      <c r="H27" s="51">
        <v>59.99</v>
      </c>
      <c r="I27" s="49">
        <f t="shared" si="0"/>
        <v>20936.510000000002</v>
      </c>
      <c r="J27" s="36">
        <v>28.1</v>
      </c>
      <c r="K27" s="59">
        <f t="shared" si="1"/>
        <v>9806.9</v>
      </c>
      <c r="L27" s="47"/>
      <c r="M27" s="47"/>
      <c r="N27" s="57"/>
      <c r="O27" s="57"/>
      <c r="P27" s="57"/>
    </row>
    <row r="28" spans="1:16" s="2" customFormat="1" ht="20.100000000000001" customHeight="1" x14ac:dyDescent="0.2">
      <c r="A28" s="13"/>
      <c r="B28" s="70" t="s">
        <v>235</v>
      </c>
      <c r="C28" s="35" t="s">
        <v>27</v>
      </c>
      <c r="D28" s="35" t="s">
        <v>24</v>
      </c>
      <c r="E28" s="32">
        <v>48</v>
      </c>
      <c r="F28" s="34"/>
      <c r="G28" s="41"/>
      <c r="H28" s="51">
        <v>59.99</v>
      </c>
      <c r="I28" s="49">
        <f t="shared" si="0"/>
        <v>2879.52</v>
      </c>
      <c r="J28" s="36">
        <v>20.5</v>
      </c>
      <c r="K28" s="59">
        <f t="shared" si="1"/>
        <v>984</v>
      </c>
      <c r="L28" s="47"/>
      <c r="M28" s="47"/>
      <c r="N28" s="57"/>
      <c r="O28" s="57"/>
      <c r="P28" s="57"/>
    </row>
    <row r="29" spans="1:16" s="2" customFormat="1" ht="20.100000000000001" customHeight="1" x14ac:dyDescent="0.2">
      <c r="A29" s="14"/>
      <c r="B29" s="71"/>
      <c r="C29" s="35" t="s">
        <v>28</v>
      </c>
      <c r="D29" s="35" t="s">
        <v>24</v>
      </c>
      <c r="E29" s="32">
        <v>32</v>
      </c>
      <c r="F29" s="34"/>
      <c r="G29" s="41"/>
      <c r="H29" s="51">
        <v>59.99</v>
      </c>
      <c r="I29" s="49">
        <f t="shared" si="0"/>
        <v>1919.68</v>
      </c>
      <c r="J29" s="36">
        <v>20.5</v>
      </c>
      <c r="K29" s="59">
        <f t="shared" si="1"/>
        <v>656</v>
      </c>
      <c r="L29" s="47"/>
      <c r="M29" s="47"/>
      <c r="N29" s="57"/>
      <c r="O29" s="57"/>
      <c r="P29" s="57"/>
    </row>
    <row r="30" spans="1:16" s="2" customFormat="1" ht="20.100000000000001" customHeight="1" x14ac:dyDescent="0.2">
      <c r="A30" s="14"/>
      <c r="B30" s="71"/>
      <c r="C30" s="35" t="s">
        <v>29</v>
      </c>
      <c r="D30" s="35" t="s">
        <v>24</v>
      </c>
      <c r="E30" s="32">
        <v>133</v>
      </c>
      <c r="F30" s="34"/>
      <c r="G30" s="41"/>
      <c r="H30" s="51">
        <v>59.99</v>
      </c>
      <c r="I30" s="49">
        <f t="shared" si="0"/>
        <v>7978.67</v>
      </c>
      <c r="J30" s="36">
        <v>20.5</v>
      </c>
      <c r="K30" s="59">
        <f t="shared" si="1"/>
        <v>2726.5</v>
      </c>
      <c r="L30" s="47"/>
      <c r="M30" s="47"/>
      <c r="N30" s="57"/>
      <c r="O30" s="57"/>
      <c r="P30" s="57"/>
    </row>
    <row r="31" spans="1:16" s="2" customFormat="1" ht="20.100000000000001" customHeight="1" x14ac:dyDescent="0.2">
      <c r="A31" s="14"/>
      <c r="B31" s="71"/>
      <c r="C31" s="35" t="s">
        <v>30</v>
      </c>
      <c r="D31" s="35" t="s">
        <v>24</v>
      </c>
      <c r="E31" s="32">
        <v>127</v>
      </c>
      <c r="F31" s="34"/>
      <c r="G31" s="41"/>
      <c r="H31" s="51">
        <v>59.99</v>
      </c>
      <c r="I31" s="49">
        <f t="shared" si="0"/>
        <v>7618.7300000000005</v>
      </c>
      <c r="J31" s="36">
        <v>20.5</v>
      </c>
      <c r="K31" s="59">
        <f t="shared" si="1"/>
        <v>2603.5</v>
      </c>
      <c r="L31" s="47"/>
      <c r="M31" s="47"/>
      <c r="N31" s="57"/>
      <c r="O31" s="57"/>
      <c r="P31" s="57"/>
    </row>
    <row r="32" spans="1:16" s="2" customFormat="1" ht="20.100000000000001" customHeight="1" x14ac:dyDescent="0.2">
      <c r="A32" s="14"/>
      <c r="B32" s="71"/>
      <c r="C32" s="35" t="s">
        <v>31</v>
      </c>
      <c r="D32" s="35" t="s">
        <v>24</v>
      </c>
      <c r="E32" s="32">
        <v>140</v>
      </c>
      <c r="F32" s="34"/>
      <c r="G32" s="41"/>
      <c r="H32" s="51">
        <v>59.99</v>
      </c>
      <c r="I32" s="49">
        <f t="shared" si="0"/>
        <v>8398.6</v>
      </c>
      <c r="J32" s="36">
        <v>20.5</v>
      </c>
      <c r="K32" s="59">
        <f t="shared" si="1"/>
        <v>2870</v>
      </c>
      <c r="L32" s="47"/>
      <c r="M32" s="47"/>
      <c r="N32" s="57"/>
      <c r="O32" s="57"/>
      <c r="P32" s="57"/>
    </row>
    <row r="33" spans="1:16" s="2" customFormat="1" ht="20.100000000000001" customHeight="1" x14ac:dyDescent="0.2">
      <c r="A33" s="14"/>
      <c r="B33" s="71"/>
      <c r="C33" s="35" t="s">
        <v>32</v>
      </c>
      <c r="D33" s="35" t="s">
        <v>24</v>
      </c>
      <c r="E33" s="32">
        <v>152</v>
      </c>
      <c r="F33" s="34"/>
      <c r="G33" s="41"/>
      <c r="H33" s="51">
        <v>59.99</v>
      </c>
      <c r="I33" s="49">
        <f t="shared" si="0"/>
        <v>9118.48</v>
      </c>
      <c r="J33" s="36">
        <v>20.5</v>
      </c>
      <c r="K33" s="59">
        <f t="shared" si="1"/>
        <v>3116</v>
      </c>
      <c r="L33" s="47"/>
      <c r="M33" s="47"/>
      <c r="N33" s="57"/>
      <c r="O33" s="57"/>
      <c r="P33" s="57"/>
    </row>
    <row r="34" spans="1:16" s="2" customFormat="1" ht="20.100000000000001" customHeight="1" x14ac:dyDescent="0.2">
      <c r="A34" s="14"/>
      <c r="B34" s="71"/>
      <c r="C34" s="35" t="s">
        <v>33</v>
      </c>
      <c r="D34" s="35" t="s">
        <v>24</v>
      </c>
      <c r="E34" s="32">
        <v>54</v>
      </c>
      <c r="F34" s="34"/>
      <c r="G34" s="41"/>
      <c r="H34" s="51">
        <v>59.99</v>
      </c>
      <c r="I34" s="49">
        <f t="shared" si="0"/>
        <v>3239.46</v>
      </c>
      <c r="J34" s="36">
        <v>20.5</v>
      </c>
      <c r="K34" s="59">
        <f t="shared" si="1"/>
        <v>1107</v>
      </c>
      <c r="L34" s="47"/>
      <c r="M34" s="47"/>
      <c r="N34" s="57"/>
      <c r="O34" s="57"/>
      <c r="P34" s="57"/>
    </row>
    <row r="35" spans="1:16" s="2" customFormat="1" ht="20.100000000000001" customHeight="1" x14ac:dyDescent="0.2">
      <c r="A35" s="15"/>
      <c r="B35" s="72"/>
      <c r="C35" s="35" t="s">
        <v>34</v>
      </c>
      <c r="D35" s="35" t="s">
        <v>24</v>
      </c>
      <c r="E35" s="32">
        <v>64</v>
      </c>
      <c r="F35" s="34">
        <v>750</v>
      </c>
      <c r="G35" s="41">
        <v>750</v>
      </c>
      <c r="H35" s="51">
        <v>59.99</v>
      </c>
      <c r="I35" s="49">
        <f t="shared" si="0"/>
        <v>3839.36</v>
      </c>
      <c r="J35" s="36">
        <v>20.5</v>
      </c>
      <c r="K35" s="59">
        <f t="shared" si="1"/>
        <v>1312</v>
      </c>
      <c r="L35" s="47"/>
      <c r="M35" s="47"/>
      <c r="N35" s="57"/>
      <c r="O35" s="57"/>
      <c r="P35" s="57"/>
    </row>
    <row r="36" spans="1:16" s="2" customFormat="1" ht="50.1" customHeight="1" x14ac:dyDescent="0.2">
      <c r="A36" s="79"/>
      <c r="B36" s="66" t="s">
        <v>234</v>
      </c>
      <c r="C36" s="27" t="s">
        <v>35</v>
      </c>
      <c r="D36" s="27" t="s">
        <v>36</v>
      </c>
      <c r="E36" s="28">
        <v>146</v>
      </c>
      <c r="F36" s="30"/>
      <c r="G36" s="39"/>
      <c r="H36" s="49">
        <v>59.99</v>
      </c>
      <c r="I36" s="49">
        <f t="shared" si="0"/>
        <v>8758.5400000000009</v>
      </c>
      <c r="J36" s="29">
        <v>28.1</v>
      </c>
      <c r="K36" s="59">
        <f t="shared" si="1"/>
        <v>4102.6000000000004</v>
      </c>
      <c r="L36" s="47"/>
      <c r="M36" s="47"/>
      <c r="N36" s="57"/>
      <c r="O36" s="57"/>
      <c r="P36" s="57"/>
    </row>
    <row r="37" spans="1:16" s="2" customFormat="1" ht="50.1" customHeight="1" x14ac:dyDescent="0.2">
      <c r="A37" s="79"/>
      <c r="B37" s="66"/>
      <c r="C37" s="27" t="s">
        <v>37</v>
      </c>
      <c r="D37" s="27" t="s">
        <v>36</v>
      </c>
      <c r="E37" s="28">
        <v>6</v>
      </c>
      <c r="F37" s="30"/>
      <c r="G37" s="39"/>
      <c r="H37" s="49">
        <v>59.99</v>
      </c>
      <c r="I37" s="49">
        <f t="shared" si="0"/>
        <v>359.94</v>
      </c>
      <c r="J37" s="29">
        <v>28.1</v>
      </c>
      <c r="K37" s="59">
        <f t="shared" si="1"/>
        <v>168.60000000000002</v>
      </c>
      <c r="L37" s="47"/>
      <c r="M37" s="47"/>
      <c r="N37" s="57"/>
      <c r="O37" s="57"/>
      <c r="P37" s="57"/>
    </row>
    <row r="38" spans="1:16" s="2" customFormat="1" ht="50.1" customHeight="1" thickBot="1" x14ac:dyDescent="0.25">
      <c r="A38" s="80"/>
      <c r="B38" s="77"/>
      <c r="C38" s="27" t="s">
        <v>38</v>
      </c>
      <c r="D38" s="27" t="s">
        <v>36</v>
      </c>
      <c r="E38" s="28">
        <v>39</v>
      </c>
      <c r="F38" s="30">
        <v>191</v>
      </c>
      <c r="G38" s="39"/>
      <c r="H38" s="49">
        <v>59.99</v>
      </c>
      <c r="I38" s="49">
        <f t="shared" si="0"/>
        <v>2339.61</v>
      </c>
      <c r="J38" s="29">
        <v>28.1</v>
      </c>
      <c r="K38" s="59">
        <f t="shared" si="1"/>
        <v>1095.9000000000001</v>
      </c>
      <c r="L38" s="47"/>
      <c r="M38" s="47"/>
      <c r="N38" s="57"/>
      <c r="O38" s="57"/>
      <c r="P38" s="57"/>
    </row>
    <row r="39" spans="1:16" s="2" customFormat="1" ht="15" customHeight="1" x14ac:dyDescent="0.2">
      <c r="A39" s="78"/>
      <c r="B39" s="73" t="s">
        <v>235</v>
      </c>
      <c r="C39" s="35" t="s">
        <v>39</v>
      </c>
      <c r="D39" s="35" t="s">
        <v>40</v>
      </c>
      <c r="E39" s="32">
        <v>66</v>
      </c>
      <c r="F39" s="34"/>
      <c r="G39" s="41"/>
      <c r="H39" s="51">
        <v>59.99</v>
      </c>
      <c r="I39" s="49">
        <f t="shared" si="0"/>
        <v>3959.34</v>
      </c>
      <c r="J39" s="36">
        <v>28.27</v>
      </c>
      <c r="K39" s="59">
        <f t="shared" si="1"/>
        <v>1865.82</v>
      </c>
      <c r="L39" s="47"/>
      <c r="M39" s="47"/>
      <c r="N39" s="57"/>
      <c r="O39" s="57"/>
      <c r="P39" s="57"/>
    </row>
    <row r="40" spans="1:16" s="2" customFormat="1" ht="15" customHeight="1" x14ac:dyDescent="0.2">
      <c r="A40" s="79"/>
      <c r="B40" s="74"/>
      <c r="C40" s="35" t="s">
        <v>41</v>
      </c>
      <c r="D40" s="35" t="s">
        <v>40</v>
      </c>
      <c r="E40" s="32">
        <v>11</v>
      </c>
      <c r="F40" s="34"/>
      <c r="G40" s="41"/>
      <c r="H40" s="51">
        <v>59.99</v>
      </c>
      <c r="I40" s="49">
        <f t="shared" si="0"/>
        <v>659.89</v>
      </c>
      <c r="J40" s="36">
        <v>28.27</v>
      </c>
      <c r="K40" s="59">
        <f t="shared" si="1"/>
        <v>310.96999999999997</v>
      </c>
      <c r="L40" s="47"/>
      <c r="M40" s="47"/>
      <c r="N40" s="57"/>
      <c r="O40" s="57"/>
      <c r="P40" s="57"/>
    </row>
    <row r="41" spans="1:16" s="2" customFormat="1" ht="15" customHeight="1" x14ac:dyDescent="0.2">
      <c r="A41" s="79"/>
      <c r="B41" s="74"/>
      <c r="C41" s="35" t="s">
        <v>42</v>
      </c>
      <c r="D41" s="35" t="s">
        <v>40</v>
      </c>
      <c r="E41" s="32">
        <v>24</v>
      </c>
      <c r="F41" s="34"/>
      <c r="G41" s="41"/>
      <c r="H41" s="51">
        <v>59.99</v>
      </c>
      <c r="I41" s="49">
        <f t="shared" si="0"/>
        <v>1439.76</v>
      </c>
      <c r="J41" s="36">
        <v>28.27</v>
      </c>
      <c r="K41" s="59">
        <f t="shared" si="1"/>
        <v>678.48</v>
      </c>
      <c r="L41" s="47"/>
      <c r="M41" s="47"/>
      <c r="N41" s="57"/>
      <c r="O41" s="57"/>
      <c r="P41" s="57"/>
    </row>
    <row r="42" spans="1:16" s="2" customFormat="1" ht="15" customHeight="1" x14ac:dyDescent="0.2">
      <c r="A42" s="79"/>
      <c r="B42" s="74"/>
      <c r="C42" s="35" t="s">
        <v>43</v>
      </c>
      <c r="D42" s="35" t="s">
        <v>40</v>
      </c>
      <c r="E42" s="32">
        <v>9</v>
      </c>
      <c r="F42" s="34"/>
      <c r="G42" s="41"/>
      <c r="H42" s="51">
        <v>59.99</v>
      </c>
      <c r="I42" s="49">
        <f t="shared" si="0"/>
        <v>539.91</v>
      </c>
      <c r="J42" s="36">
        <v>28.27</v>
      </c>
      <c r="K42" s="59">
        <f t="shared" si="1"/>
        <v>254.43</v>
      </c>
      <c r="L42" s="47"/>
      <c r="M42" s="47"/>
      <c r="N42" s="57"/>
      <c r="O42" s="57"/>
      <c r="P42" s="57"/>
    </row>
    <row r="43" spans="1:16" s="2" customFormat="1" ht="15" customHeight="1" x14ac:dyDescent="0.2">
      <c r="A43" s="79"/>
      <c r="B43" s="74"/>
      <c r="C43" s="35" t="s">
        <v>44</v>
      </c>
      <c r="D43" s="35" t="s">
        <v>40</v>
      </c>
      <c r="E43" s="32">
        <v>15</v>
      </c>
      <c r="F43" s="34"/>
      <c r="G43" s="41"/>
      <c r="H43" s="51">
        <v>59.99</v>
      </c>
      <c r="I43" s="49">
        <f t="shared" si="0"/>
        <v>899.85</v>
      </c>
      <c r="J43" s="36">
        <v>28.27</v>
      </c>
      <c r="K43" s="59">
        <f t="shared" si="1"/>
        <v>424.05</v>
      </c>
      <c r="L43" s="47"/>
      <c r="M43" s="47"/>
      <c r="N43" s="57"/>
      <c r="O43" s="57"/>
      <c r="P43" s="57"/>
    </row>
    <row r="44" spans="1:16" s="2" customFormat="1" ht="15" customHeight="1" x14ac:dyDescent="0.2">
      <c r="A44" s="79"/>
      <c r="B44" s="74"/>
      <c r="C44" s="35" t="s">
        <v>45</v>
      </c>
      <c r="D44" s="35" t="s">
        <v>40</v>
      </c>
      <c r="E44" s="32">
        <v>49</v>
      </c>
      <c r="F44" s="34"/>
      <c r="G44" s="41"/>
      <c r="H44" s="51">
        <v>59.99</v>
      </c>
      <c r="I44" s="49">
        <f t="shared" si="0"/>
        <v>2939.51</v>
      </c>
      <c r="J44" s="36">
        <v>28.27</v>
      </c>
      <c r="K44" s="59">
        <f t="shared" si="1"/>
        <v>1385.23</v>
      </c>
      <c r="L44" s="47"/>
      <c r="M44" s="47"/>
      <c r="N44" s="57"/>
      <c r="O44" s="57"/>
      <c r="P44" s="57"/>
    </row>
    <row r="45" spans="1:16" s="2" customFormat="1" ht="15" customHeight="1" x14ac:dyDescent="0.2">
      <c r="A45" s="79"/>
      <c r="B45" s="74"/>
      <c r="C45" s="35" t="s">
        <v>46</v>
      </c>
      <c r="D45" s="35" t="s">
        <v>40</v>
      </c>
      <c r="E45" s="32">
        <v>36</v>
      </c>
      <c r="F45" s="34">
        <v>210</v>
      </c>
      <c r="G45" s="41">
        <v>210</v>
      </c>
      <c r="H45" s="51">
        <v>59.99</v>
      </c>
      <c r="I45" s="49">
        <f t="shared" si="0"/>
        <v>2159.64</v>
      </c>
      <c r="J45" s="36">
        <v>28.27</v>
      </c>
      <c r="K45" s="59">
        <f t="shared" si="1"/>
        <v>1017.72</v>
      </c>
      <c r="L45" s="47"/>
      <c r="M45" s="47"/>
      <c r="N45" s="57"/>
      <c r="O45" s="57"/>
      <c r="P45" s="57"/>
    </row>
    <row r="46" spans="1:16" s="2" customFormat="1" ht="35.1" customHeight="1" x14ac:dyDescent="0.2">
      <c r="A46" s="21"/>
      <c r="B46" s="75" t="s">
        <v>235</v>
      </c>
      <c r="C46" s="27" t="s">
        <v>47</v>
      </c>
      <c r="D46" s="27" t="s">
        <v>48</v>
      </c>
      <c r="E46" s="44">
        <v>571</v>
      </c>
      <c r="F46" s="30"/>
      <c r="G46" s="39"/>
      <c r="H46" s="49">
        <v>109.99</v>
      </c>
      <c r="I46" s="49">
        <f t="shared" si="0"/>
        <v>62804.289999999994</v>
      </c>
      <c r="J46" s="29">
        <v>50.28</v>
      </c>
      <c r="K46" s="59">
        <f t="shared" si="1"/>
        <v>28709.88</v>
      </c>
      <c r="L46" s="47"/>
      <c r="M46" s="47"/>
      <c r="N46" s="57"/>
      <c r="O46" s="57"/>
      <c r="P46" s="57"/>
    </row>
    <row r="47" spans="1:16" s="2" customFormat="1" ht="35.1" customHeight="1" x14ac:dyDescent="0.2">
      <c r="A47" s="22"/>
      <c r="B47" s="74"/>
      <c r="C47" s="27" t="s">
        <v>49</v>
      </c>
      <c r="D47" s="27" t="s">
        <v>48</v>
      </c>
      <c r="E47" s="44">
        <v>267</v>
      </c>
      <c r="F47" s="30"/>
      <c r="G47" s="39"/>
      <c r="H47" s="49">
        <v>109.99</v>
      </c>
      <c r="I47" s="49">
        <f t="shared" si="0"/>
        <v>29367.329999999998</v>
      </c>
      <c r="J47" s="29">
        <v>50.28</v>
      </c>
      <c r="K47" s="59">
        <f t="shared" si="1"/>
        <v>13424.76</v>
      </c>
      <c r="L47" s="47"/>
      <c r="M47" s="47"/>
      <c r="N47" s="57"/>
      <c r="O47" s="57"/>
      <c r="P47" s="57"/>
    </row>
    <row r="48" spans="1:16" s="2" customFormat="1" ht="35.1" customHeight="1" x14ac:dyDescent="0.2">
      <c r="A48" s="22"/>
      <c r="B48" s="74"/>
      <c r="C48" s="27" t="s">
        <v>50</v>
      </c>
      <c r="D48" s="27" t="s">
        <v>48</v>
      </c>
      <c r="E48" s="44">
        <v>199</v>
      </c>
      <c r="F48" s="30"/>
      <c r="G48" s="39"/>
      <c r="H48" s="49">
        <v>109.99</v>
      </c>
      <c r="I48" s="49">
        <f t="shared" si="0"/>
        <v>21888.01</v>
      </c>
      <c r="J48" s="29">
        <v>50.28</v>
      </c>
      <c r="K48" s="59">
        <f t="shared" si="1"/>
        <v>10005.719999999999</v>
      </c>
      <c r="L48" s="47"/>
      <c r="M48" s="47"/>
      <c r="N48" s="57"/>
      <c r="O48" s="57"/>
      <c r="P48" s="57"/>
    </row>
    <row r="49" spans="1:16" s="2" customFormat="1" ht="35.1" customHeight="1" x14ac:dyDescent="0.2">
      <c r="A49" s="22"/>
      <c r="B49" s="74"/>
      <c r="C49" s="27" t="s">
        <v>51</v>
      </c>
      <c r="D49" s="27" t="s">
        <v>48</v>
      </c>
      <c r="E49" s="44">
        <v>38</v>
      </c>
      <c r="F49" s="30"/>
      <c r="G49" s="39"/>
      <c r="H49" s="49">
        <v>109.99</v>
      </c>
      <c r="I49" s="49">
        <f t="shared" si="0"/>
        <v>4179.62</v>
      </c>
      <c r="J49" s="29">
        <v>50.28</v>
      </c>
      <c r="K49" s="59">
        <f t="shared" si="1"/>
        <v>1910.64</v>
      </c>
      <c r="L49" s="47"/>
      <c r="M49" s="47"/>
      <c r="N49" s="57"/>
      <c r="O49" s="57"/>
      <c r="P49" s="57"/>
    </row>
    <row r="50" spans="1:16" s="2" customFormat="1" ht="35.1" customHeight="1" x14ac:dyDescent="0.2">
      <c r="A50" s="23"/>
      <c r="B50" s="76"/>
      <c r="C50" s="27" t="s">
        <v>52</v>
      </c>
      <c r="D50" s="27" t="s">
        <v>48</v>
      </c>
      <c r="E50" s="44">
        <v>17</v>
      </c>
      <c r="F50" s="30">
        <v>1092</v>
      </c>
      <c r="G50" s="39"/>
      <c r="H50" s="49">
        <v>109.99</v>
      </c>
      <c r="I50" s="49">
        <f t="shared" si="0"/>
        <v>1869.83</v>
      </c>
      <c r="J50" s="29">
        <v>50.28</v>
      </c>
      <c r="K50" s="59">
        <f t="shared" si="1"/>
        <v>854.76</v>
      </c>
      <c r="L50" s="47"/>
      <c r="M50" s="47"/>
      <c r="N50" s="57"/>
      <c r="O50" s="57"/>
      <c r="P50" s="57"/>
    </row>
    <row r="51" spans="1:16" s="2" customFormat="1" ht="35.1" customHeight="1" x14ac:dyDescent="0.2">
      <c r="A51" s="18"/>
      <c r="B51" s="71" t="s">
        <v>236</v>
      </c>
      <c r="C51" s="27" t="s">
        <v>53</v>
      </c>
      <c r="D51" s="27" t="s">
        <v>48</v>
      </c>
      <c r="E51" s="28">
        <v>14</v>
      </c>
      <c r="F51" s="30"/>
      <c r="G51" s="39"/>
      <c r="H51" s="49">
        <v>109.99</v>
      </c>
      <c r="I51" s="49">
        <f t="shared" si="0"/>
        <v>1539.86</v>
      </c>
      <c r="J51" s="29">
        <v>50.28</v>
      </c>
      <c r="K51" s="59">
        <f t="shared" si="1"/>
        <v>703.92000000000007</v>
      </c>
      <c r="L51" s="47"/>
      <c r="M51" s="47"/>
      <c r="N51" s="57"/>
      <c r="O51" s="57"/>
      <c r="P51" s="57"/>
    </row>
    <row r="52" spans="1:16" s="2" customFormat="1" ht="35.1" customHeight="1" thickBot="1" x14ac:dyDescent="0.25">
      <c r="A52" s="20"/>
      <c r="B52" s="72"/>
      <c r="C52" s="27" t="s">
        <v>54</v>
      </c>
      <c r="D52" s="27" t="s">
        <v>48</v>
      </c>
      <c r="E52" s="28">
        <v>3</v>
      </c>
      <c r="F52" s="30">
        <v>17</v>
      </c>
      <c r="G52" s="39"/>
      <c r="H52" s="49">
        <v>109.99</v>
      </c>
      <c r="I52" s="49">
        <f t="shared" si="0"/>
        <v>329.96999999999997</v>
      </c>
      <c r="J52" s="29">
        <v>50.28</v>
      </c>
      <c r="K52" s="59">
        <f t="shared" si="1"/>
        <v>150.84</v>
      </c>
      <c r="L52" s="47"/>
      <c r="M52" s="47"/>
      <c r="N52" s="57"/>
      <c r="O52" s="57"/>
      <c r="P52" s="57"/>
    </row>
    <row r="53" spans="1:16" s="2" customFormat="1" ht="39.950000000000003" customHeight="1" x14ac:dyDescent="0.2">
      <c r="A53" s="78"/>
      <c r="B53" s="70" t="s">
        <v>235</v>
      </c>
      <c r="C53" s="27" t="s">
        <v>55</v>
      </c>
      <c r="D53" s="27" t="s">
        <v>56</v>
      </c>
      <c r="E53" s="44">
        <v>30</v>
      </c>
      <c r="F53" s="30"/>
      <c r="G53" s="39"/>
      <c r="H53" s="49">
        <v>119.99</v>
      </c>
      <c r="I53" s="49">
        <f t="shared" si="0"/>
        <v>3599.7</v>
      </c>
      <c r="J53" s="29">
        <v>54.85</v>
      </c>
      <c r="K53" s="59">
        <f t="shared" si="1"/>
        <v>1645.5</v>
      </c>
      <c r="L53" s="47"/>
      <c r="M53" s="47"/>
      <c r="N53" s="57"/>
      <c r="O53" s="57"/>
      <c r="P53" s="57"/>
    </row>
    <row r="54" spans="1:16" s="2" customFormat="1" ht="39.950000000000003" customHeight="1" thickBot="1" x14ac:dyDescent="0.25">
      <c r="A54" s="79"/>
      <c r="B54" s="72"/>
      <c r="C54" s="27" t="s">
        <v>57</v>
      </c>
      <c r="D54" s="27" t="s">
        <v>56</v>
      </c>
      <c r="E54" s="44">
        <v>119</v>
      </c>
      <c r="F54" s="30">
        <v>149</v>
      </c>
      <c r="G54" s="39"/>
      <c r="H54" s="49">
        <v>119.99</v>
      </c>
      <c r="I54" s="49">
        <f t="shared" si="0"/>
        <v>14278.81</v>
      </c>
      <c r="J54" s="29">
        <v>54.85</v>
      </c>
      <c r="K54" s="59">
        <f t="shared" si="1"/>
        <v>6527.1500000000005</v>
      </c>
      <c r="L54" s="47"/>
      <c r="M54" s="47"/>
      <c r="N54" s="57"/>
      <c r="O54" s="57"/>
      <c r="P54" s="57"/>
    </row>
    <row r="55" spans="1:16" s="2" customFormat="1" ht="35.1" customHeight="1" x14ac:dyDescent="0.2">
      <c r="A55" s="78"/>
      <c r="B55" s="66" t="s">
        <v>235</v>
      </c>
      <c r="C55" s="27" t="s">
        <v>58</v>
      </c>
      <c r="D55" s="27" t="s">
        <v>59</v>
      </c>
      <c r="E55" s="28">
        <v>202</v>
      </c>
      <c r="F55" s="30"/>
      <c r="G55" s="39"/>
      <c r="H55" s="49">
        <v>129.99</v>
      </c>
      <c r="I55" s="49">
        <f t="shared" si="0"/>
        <v>26257.980000000003</v>
      </c>
      <c r="J55" s="29">
        <v>36.85</v>
      </c>
      <c r="K55" s="59">
        <f t="shared" si="1"/>
        <v>7443.7000000000007</v>
      </c>
      <c r="L55" s="47"/>
      <c r="M55" s="47"/>
      <c r="N55" s="57"/>
      <c r="O55" s="57"/>
      <c r="P55" s="57"/>
    </row>
    <row r="56" spans="1:16" s="2" customFormat="1" ht="35.1" customHeight="1" x14ac:dyDescent="0.2">
      <c r="A56" s="79"/>
      <c r="B56" s="66"/>
      <c r="C56" s="27" t="s">
        <v>60</v>
      </c>
      <c r="D56" s="27" t="s">
        <v>59</v>
      </c>
      <c r="E56" s="28">
        <v>248</v>
      </c>
      <c r="F56" s="30"/>
      <c r="G56" s="39"/>
      <c r="H56" s="49">
        <v>129.99</v>
      </c>
      <c r="I56" s="49">
        <f t="shared" si="0"/>
        <v>32237.520000000004</v>
      </c>
      <c r="J56" s="29">
        <v>36.85</v>
      </c>
      <c r="K56" s="59">
        <f t="shared" si="1"/>
        <v>9138.8000000000011</v>
      </c>
      <c r="L56" s="47"/>
      <c r="M56" s="47"/>
      <c r="N56" s="57"/>
      <c r="O56" s="57"/>
      <c r="P56" s="57"/>
    </row>
    <row r="57" spans="1:16" s="2" customFormat="1" ht="35.1" customHeight="1" thickBot="1" x14ac:dyDescent="0.25">
      <c r="A57" s="80"/>
      <c r="B57" s="77"/>
      <c r="C57" s="27" t="s">
        <v>61</v>
      </c>
      <c r="D57" s="27" t="s">
        <v>59</v>
      </c>
      <c r="E57" s="28">
        <v>23</v>
      </c>
      <c r="F57" s="30">
        <v>473</v>
      </c>
      <c r="G57" s="39"/>
      <c r="H57" s="49">
        <v>129.99</v>
      </c>
      <c r="I57" s="49">
        <f t="shared" si="0"/>
        <v>2989.7700000000004</v>
      </c>
      <c r="J57" s="29">
        <v>36.85</v>
      </c>
      <c r="K57" s="59">
        <f t="shared" si="1"/>
        <v>847.55000000000007</v>
      </c>
      <c r="L57" s="47"/>
      <c r="M57" s="47"/>
      <c r="N57" s="57"/>
      <c r="O57" s="57"/>
      <c r="P57" s="57"/>
    </row>
    <row r="58" spans="1:16" s="2" customFormat="1" ht="110.1" customHeight="1" thickBot="1" x14ac:dyDescent="0.25">
      <c r="A58" s="3"/>
      <c r="B58" s="9" t="s">
        <v>236</v>
      </c>
      <c r="C58" s="27" t="s">
        <v>62</v>
      </c>
      <c r="D58" s="27" t="s">
        <v>63</v>
      </c>
      <c r="E58" s="44">
        <v>27</v>
      </c>
      <c r="F58" s="30">
        <v>27</v>
      </c>
      <c r="G58" s="39"/>
      <c r="H58" s="49">
        <v>129.99</v>
      </c>
      <c r="I58" s="49">
        <f t="shared" si="0"/>
        <v>3509.7300000000005</v>
      </c>
      <c r="J58" s="29">
        <v>36.85</v>
      </c>
      <c r="K58" s="59">
        <f t="shared" si="1"/>
        <v>994.95</v>
      </c>
      <c r="L58" s="47"/>
      <c r="M58" s="47"/>
      <c r="N58" s="57"/>
      <c r="O58" s="57"/>
      <c r="P58" s="57"/>
    </row>
    <row r="59" spans="1:16" s="2" customFormat="1" ht="20.100000000000001" customHeight="1" x14ac:dyDescent="0.2">
      <c r="A59" s="78"/>
      <c r="B59" s="65" t="s">
        <v>231</v>
      </c>
      <c r="C59" s="27" t="s">
        <v>64</v>
      </c>
      <c r="D59" s="27" t="s">
        <v>65</v>
      </c>
      <c r="E59" s="28">
        <v>14</v>
      </c>
      <c r="F59" s="30"/>
      <c r="G59" s="39"/>
      <c r="H59" s="49">
        <v>99.99</v>
      </c>
      <c r="I59" s="49">
        <f t="shared" si="0"/>
        <v>1399.86</v>
      </c>
      <c r="J59" s="29">
        <v>45.72</v>
      </c>
      <c r="K59" s="59">
        <f t="shared" si="1"/>
        <v>640.07999999999993</v>
      </c>
      <c r="L59" s="47"/>
      <c r="M59" s="47"/>
      <c r="N59" s="57"/>
      <c r="O59" s="57"/>
      <c r="P59" s="57"/>
    </row>
    <row r="60" spans="1:16" s="2" customFormat="1" ht="20.100000000000001" customHeight="1" x14ac:dyDescent="0.2">
      <c r="A60" s="79"/>
      <c r="B60" s="66"/>
      <c r="C60" s="27" t="s">
        <v>66</v>
      </c>
      <c r="D60" s="27" t="s">
        <v>65</v>
      </c>
      <c r="E60" s="28">
        <v>7</v>
      </c>
      <c r="F60" s="30"/>
      <c r="G60" s="39"/>
      <c r="H60" s="49">
        <v>99.99</v>
      </c>
      <c r="I60" s="49">
        <f t="shared" si="0"/>
        <v>699.93</v>
      </c>
      <c r="J60" s="29">
        <v>45.72</v>
      </c>
      <c r="K60" s="59">
        <f t="shared" si="1"/>
        <v>320.03999999999996</v>
      </c>
      <c r="L60" s="47"/>
      <c r="M60" s="47"/>
      <c r="N60" s="57"/>
      <c r="O60" s="57"/>
      <c r="P60" s="57"/>
    </row>
    <row r="61" spans="1:16" s="2" customFormat="1" ht="20.100000000000001" customHeight="1" x14ac:dyDescent="0.2">
      <c r="A61" s="79"/>
      <c r="B61" s="66"/>
      <c r="C61" s="27" t="s">
        <v>67</v>
      </c>
      <c r="D61" s="27" t="s">
        <v>65</v>
      </c>
      <c r="E61" s="28">
        <v>9</v>
      </c>
      <c r="F61" s="30"/>
      <c r="G61" s="39"/>
      <c r="H61" s="49">
        <v>99.99</v>
      </c>
      <c r="I61" s="49">
        <f t="shared" si="0"/>
        <v>899.91</v>
      </c>
      <c r="J61" s="29">
        <v>45.72</v>
      </c>
      <c r="K61" s="59">
        <f t="shared" si="1"/>
        <v>411.48</v>
      </c>
      <c r="L61" s="47"/>
      <c r="M61" s="47"/>
      <c r="N61" s="57"/>
      <c r="O61" s="57"/>
      <c r="P61" s="57"/>
    </row>
    <row r="62" spans="1:16" s="2" customFormat="1" ht="20.100000000000001" customHeight="1" x14ac:dyDescent="0.2">
      <c r="A62" s="79"/>
      <c r="B62" s="66"/>
      <c r="C62" s="27" t="s">
        <v>68</v>
      </c>
      <c r="D62" s="27" t="s">
        <v>65</v>
      </c>
      <c r="E62" s="28">
        <v>4</v>
      </c>
      <c r="F62" s="30"/>
      <c r="G62" s="39"/>
      <c r="H62" s="49">
        <v>99.99</v>
      </c>
      <c r="I62" s="49">
        <f t="shared" si="0"/>
        <v>399.96</v>
      </c>
      <c r="J62" s="29">
        <v>45.72</v>
      </c>
      <c r="K62" s="59">
        <f t="shared" si="1"/>
        <v>182.88</v>
      </c>
      <c r="L62" s="47"/>
      <c r="M62" s="47"/>
      <c r="N62" s="57"/>
      <c r="O62" s="57"/>
      <c r="P62" s="57"/>
    </row>
    <row r="63" spans="1:16" s="2" customFormat="1" ht="20.100000000000001" customHeight="1" x14ac:dyDescent="0.2">
      <c r="A63" s="79"/>
      <c r="B63" s="66"/>
      <c r="C63" s="27" t="s">
        <v>69</v>
      </c>
      <c r="D63" s="27" t="s">
        <v>65</v>
      </c>
      <c r="E63" s="28">
        <v>60</v>
      </c>
      <c r="F63" s="30">
        <v>94</v>
      </c>
      <c r="G63" s="39"/>
      <c r="H63" s="49">
        <v>99.99</v>
      </c>
      <c r="I63" s="49">
        <f t="shared" si="0"/>
        <v>5999.4</v>
      </c>
      <c r="J63" s="29">
        <v>45.72</v>
      </c>
      <c r="K63" s="59">
        <f t="shared" si="1"/>
        <v>2743.2</v>
      </c>
      <c r="L63" s="47"/>
      <c r="M63" s="47"/>
      <c r="N63" s="57"/>
      <c r="O63" s="57"/>
      <c r="P63" s="57"/>
    </row>
    <row r="64" spans="1:16" s="2" customFormat="1" ht="20.100000000000001" customHeight="1" x14ac:dyDescent="0.2">
      <c r="A64" s="79"/>
      <c r="B64" s="66"/>
      <c r="C64" s="27" t="s">
        <v>70</v>
      </c>
      <c r="D64" s="27" t="s">
        <v>65</v>
      </c>
      <c r="E64" s="44">
        <v>20</v>
      </c>
      <c r="F64" s="30"/>
      <c r="G64" s="39"/>
      <c r="H64" s="49">
        <v>99.99</v>
      </c>
      <c r="I64" s="49">
        <f t="shared" si="0"/>
        <v>1999.8</v>
      </c>
      <c r="J64" s="29">
        <v>45.72</v>
      </c>
      <c r="K64" s="59">
        <f t="shared" si="1"/>
        <v>914.4</v>
      </c>
      <c r="L64" s="47"/>
      <c r="M64" s="47"/>
      <c r="N64" s="57"/>
      <c r="O64" s="57"/>
      <c r="P64" s="57"/>
    </row>
    <row r="65" spans="1:16" s="2" customFormat="1" ht="20.100000000000001" customHeight="1" x14ac:dyDescent="0.2">
      <c r="A65" s="79"/>
      <c r="B65" s="66"/>
      <c r="C65" s="27" t="s">
        <v>71</v>
      </c>
      <c r="D65" s="27" t="s">
        <v>65</v>
      </c>
      <c r="E65" s="44">
        <v>25</v>
      </c>
      <c r="F65" s="30"/>
      <c r="G65" s="39"/>
      <c r="H65" s="49">
        <v>99.99</v>
      </c>
      <c r="I65" s="49">
        <f t="shared" si="0"/>
        <v>2499.75</v>
      </c>
      <c r="J65" s="29">
        <v>45.72</v>
      </c>
      <c r="K65" s="59">
        <f t="shared" si="1"/>
        <v>1143</v>
      </c>
      <c r="L65" s="47"/>
      <c r="M65" s="47"/>
      <c r="N65" s="57"/>
      <c r="O65" s="57"/>
      <c r="P65" s="57"/>
    </row>
    <row r="66" spans="1:16" s="2" customFormat="1" ht="20.100000000000001" customHeight="1" x14ac:dyDescent="0.2">
      <c r="A66" s="79"/>
      <c r="B66" s="66"/>
      <c r="C66" s="27" t="s">
        <v>72</v>
      </c>
      <c r="D66" s="27" t="s">
        <v>65</v>
      </c>
      <c r="E66" s="44">
        <v>31</v>
      </c>
      <c r="F66" s="30"/>
      <c r="G66" s="39"/>
      <c r="H66" s="49">
        <v>99.99</v>
      </c>
      <c r="I66" s="49">
        <f t="shared" si="0"/>
        <v>3099.69</v>
      </c>
      <c r="J66" s="29">
        <v>45.72</v>
      </c>
      <c r="K66" s="59">
        <f t="shared" si="1"/>
        <v>1417.32</v>
      </c>
      <c r="L66" s="47"/>
      <c r="M66" s="47"/>
      <c r="N66" s="57"/>
      <c r="O66" s="57"/>
      <c r="P66" s="57"/>
    </row>
    <row r="67" spans="1:16" s="2" customFormat="1" ht="20.100000000000001" customHeight="1" x14ac:dyDescent="0.2">
      <c r="A67" s="79"/>
      <c r="B67" s="66"/>
      <c r="C67" s="27" t="s">
        <v>73</v>
      </c>
      <c r="D67" s="27" t="s">
        <v>65</v>
      </c>
      <c r="E67" s="44">
        <v>49</v>
      </c>
      <c r="F67" s="30"/>
      <c r="G67" s="39"/>
      <c r="H67" s="49">
        <v>99.99</v>
      </c>
      <c r="I67" s="49">
        <f t="shared" si="0"/>
        <v>4899.5099999999993</v>
      </c>
      <c r="J67" s="29">
        <v>45.72</v>
      </c>
      <c r="K67" s="59">
        <f t="shared" si="1"/>
        <v>2240.2799999999997</v>
      </c>
      <c r="L67" s="47"/>
      <c r="M67" s="47"/>
      <c r="N67" s="57"/>
      <c r="O67" s="57"/>
      <c r="P67" s="57"/>
    </row>
    <row r="68" spans="1:16" s="2" customFormat="1" ht="20.100000000000001" customHeight="1" x14ac:dyDescent="0.2">
      <c r="A68" s="79"/>
      <c r="B68" s="66"/>
      <c r="C68" s="27" t="s">
        <v>74</v>
      </c>
      <c r="D68" s="27" t="s">
        <v>65</v>
      </c>
      <c r="E68" s="44">
        <v>38</v>
      </c>
      <c r="F68" s="30"/>
      <c r="G68" s="39"/>
      <c r="H68" s="49">
        <v>99.99</v>
      </c>
      <c r="I68" s="49">
        <f t="shared" ref="I68:I131" si="2">H68*E68</f>
        <v>3799.62</v>
      </c>
      <c r="J68" s="29">
        <v>45.72</v>
      </c>
      <c r="K68" s="59">
        <f t="shared" ref="K68:K131" si="3">J68*E68</f>
        <v>1737.36</v>
      </c>
      <c r="L68" s="47"/>
      <c r="M68" s="47"/>
      <c r="N68" s="57"/>
      <c r="O68" s="57"/>
      <c r="P68" s="57"/>
    </row>
    <row r="69" spans="1:16" s="2" customFormat="1" ht="20.100000000000001" customHeight="1" x14ac:dyDescent="0.2">
      <c r="A69" s="79"/>
      <c r="B69" s="66"/>
      <c r="C69" s="27" t="s">
        <v>75</v>
      </c>
      <c r="D69" s="27" t="s">
        <v>65</v>
      </c>
      <c r="E69" s="44">
        <v>46</v>
      </c>
      <c r="F69" s="30"/>
      <c r="G69" s="39"/>
      <c r="H69" s="49">
        <v>99.99</v>
      </c>
      <c r="I69" s="49">
        <f t="shared" si="2"/>
        <v>4599.54</v>
      </c>
      <c r="J69" s="29">
        <v>45.72</v>
      </c>
      <c r="K69" s="59">
        <f t="shared" si="3"/>
        <v>2103.12</v>
      </c>
      <c r="L69" s="47"/>
      <c r="M69" s="47"/>
      <c r="N69" s="57"/>
      <c r="O69" s="57"/>
      <c r="P69" s="57"/>
    </row>
    <row r="70" spans="1:16" s="2" customFormat="1" ht="20.100000000000001" customHeight="1" thickBot="1" x14ac:dyDescent="0.25">
      <c r="A70" s="80"/>
      <c r="B70" s="77"/>
      <c r="C70" s="27" t="s">
        <v>76</v>
      </c>
      <c r="D70" s="27" t="s">
        <v>65</v>
      </c>
      <c r="E70" s="44">
        <v>42</v>
      </c>
      <c r="F70" s="30">
        <v>251</v>
      </c>
      <c r="G70" s="39"/>
      <c r="H70" s="49">
        <v>99.99</v>
      </c>
      <c r="I70" s="49">
        <f t="shared" si="2"/>
        <v>4199.58</v>
      </c>
      <c r="J70" s="29">
        <v>45.72</v>
      </c>
      <c r="K70" s="59">
        <f t="shared" si="3"/>
        <v>1920.24</v>
      </c>
      <c r="L70" s="47"/>
      <c r="M70" s="47"/>
      <c r="N70" s="57"/>
      <c r="O70" s="57"/>
      <c r="P70" s="57"/>
    </row>
    <row r="71" spans="1:16" s="2" customFormat="1" ht="24.95" customHeight="1" x14ac:dyDescent="0.2">
      <c r="A71" s="78"/>
      <c r="B71" s="65" t="s">
        <v>235</v>
      </c>
      <c r="C71" s="27" t="s">
        <v>77</v>
      </c>
      <c r="D71" s="27" t="s">
        <v>78</v>
      </c>
      <c r="E71" s="28">
        <v>116</v>
      </c>
      <c r="F71" s="30"/>
      <c r="G71" s="39"/>
      <c r="H71" s="49">
        <v>79.989999999999995</v>
      </c>
      <c r="I71" s="49">
        <f t="shared" si="2"/>
        <v>9278.84</v>
      </c>
      <c r="J71" s="29">
        <v>26</v>
      </c>
      <c r="K71" s="59">
        <f t="shared" si="3"/>
        <v>3016</v>
      </c>
      <c r="L71" s="47"/>
      <c r="M71" s="47"/>
      <c r="N71" s="57"/>
      <c r="O71" s="57"/>
      <c r="P71" s="57"/>
    </row>
    <row r="72" spans="1:16" s="2" customFormat="1" ht="24.95" customHeight="1" x14ac:dyDescent="0.2">
      <c r="A72" s="79"/>
      <c r="B72" s="66"/>
      <c r="C72" s="27" t="s">
        <v>79</v>
      </c>
      <c r="D72" s="27" t="s">
        <v>78</v>
      </c>
      <c r="E72" s="28">
        <v>252</v>
      </c>
      <c r="F72" s="30"/>
      <c r="G72" s="39"/>
      <c r="H72" s="49">
        <v>79.989999999999995</v>
      </c>
      <c r="I72" s="49">
        <f t="shared" si="2"/>
        <v>20157.48</v>
      </c>
      <c r="J72" s="29">
        <v>26</v>
      </c>
      <c r="K72" s="59">
        <f t="shared" si="3"/>
        <v>6552</v>
      </c>
      <c r="L72" s="47"/>
      <c r="M72" s="47"/>
      <c r="N72" s="57">
        <f>L55</f>
        <v>0</v>
      </c>
      <c r="O72" s="57"/>
      <c r="P72" s="57"/>
    </row>
    <row r="73" spans="1:16" s="2" customFormat="1" ht="24.95" customHeight="1" x14ac:dyDescent="0.2">
      <c r="A73" s="79"/>
      <c r="B73" s="66"/>
      <c r="C73" s="27" t="s">
        <v>80</v>
      </c>
      <c r="D73" s="27" t="s">
        <v>78</v>
      </c>
      <c r="E73" s="28">
        <v>382</v>
      </c>
      <c r="F73" s="30"/>
      <c r="G73" s="39"/>
      <c r="H73" s="49">
        <v>79.989999999999995</v>
      </c>
      <c r="I73" s="49">
        <f t="shared" si="2"/>
        <v>30556.179999999997</v>
      </c>
      <c r="J73" s="29">
        <v>26</v>
      </c>
      <c r="K73" s="59">
        <f t="shared" si="3"/>
        <v>9932</v>
      </c>
      <c r="L73" s="47"/>
      <c r="M73" s="47"/>
      <c r="N73" s="57"/>
      <c r="O73" s="57"/>
      <c r="P73" s="57"/>
    </row>
    <row r="74" spans="1:16" s="2" customFormat="1" ht="24.95" customHeight="1" x14ac:dyDescent="0.2">
      <c r="A74" s="79"/>
      <c r="B74" s="66"/>
      <c r="C74" s="27" t="s">
        <v>81</v>
      </c>
      <c r="D74" s="27" t="s">
        <v>78</v>
      </c>
      <c r="E74" s="28">
        <v>391</v>
      </c>
      <c r="F74" s="30"/>
      <c r="G74" s="39"/>
      <c r="H74" s="49">
        <v>79.989999999999995</v>
      </c>
      <c r="I74" s="49">
        <f t="shared" si="2"/>
        <v>31276.089999999997</v>
      </c>
      <c r="J74" s="29">
        <v>26</v>
      </c>
      <c r="K74" s="59">
        <f t="shared" si="3"/>
        <v>10166</v>
      </c>
      <c r="L74" s="47"/>
      <c r="M74" s="47"/>
      <c r="N74" s="57"/>
      <c r="O74" s="57"/>
      <c r="P74" s="57"/>
    </row>
    <row r="75" spans="1:16" s="2" customFormat="1" ht="25.5" customHeight="1" thickBot="1" x14ac:dyDescent="0.25">
      <c r="A75" s="80"/>
      <c r="B75" s="77"/>
      <c r="C75" s="27" t="s">
        <v>82</v>
      </c>
      <c r="D75" s="27" t="s">
        <v>78</v>
      </c>
      <c r="E75" s="28">
        <v>126</v>
      </c>
      <c r="F75" s="30">
        <v>1267</v>
      </c>
      <c r="G75" s="39"/>
      <c r="H75" s="49">
        <v>79.989999999999995</v>
      </c>
      <c r="I75" s="49">
        <f t="shared" si="2"/>
        <v>10078.74</v>
      </c>
      <c r="J75" s="29">
        <v>26</v>
      </c>
      <c r="K75" s="59">
        <f t="shared" si="3"/>
        <v>3276</v>
      </c>
      <c r="L75" s="47"/>
      <c r="M75" s="47"/>
      <c r="N75" s="57"/>
      <c r="O75" s="57"/>
      <c r="P75" s="57"/>
    </row>
    <row r="76" spans="1:16" s="1" customFormat="1" x14ac:dyDescent="0.2">
      <c r="A76" s="83"/>
      <c r="B76" s="65" t="s">
        <v>233</v>
      </c>
      <c r="C76" s="37" t="s">
        <v>83</v>
      </c>
      <c r="D76" s="37" t="s">
        <v>84</v>
      </c>
      <c r="E76" s="44">
        <v>1</v>
      </c>
      <c r="F76" s="30"/>
      <c r="G76" s="42"/>
      <c r="H76" s="52">
        <v>99.99</v>
      </c>
      <c r="I76" s="49">
        <f t="shared" si="2"/>
        <v>99.99</v>
      </c>
      <c r="J76" s="38">
        <v>47.62</v>
      </c>
      <c r="K76" s="59">
        <f t="shared" si="3"/>
        <v>47.62</v>
      </c>
      <c r="L76" s="48"/>
      <c r="M76" s="48"/>
      <c r="N76" s="56"/>
      <c r="O76" s="56"/>
      <c r="P76" s="56"/>
    </row>
    <row r="77" spans="1:16" s="1" customFormat="1" x14ac:dyDescent="0.2">
      <c r="A77" s="84"/>
      <c r="B77" s="66"/>
      <c r="C77" s="37" t="s">
        <v>85</v>
      </c>
      <c r="D77" s="37" t="s">
        <v>84</v>
      </c>
      <c r="E77" s="44">
        <v>10</v>
      </c>
      <c r="F77" s="30"/>
      <c r="G77" s="42"/>
      <c r="H77" s="52">
        <v>99.99</v>
      </c>
      <c r="I77" s="49">
        <f t="shared" si="2"/>
        <v>999.9</v>
      </c>
      <c r="J77" s="38">
        <v>47.62</v>
      </c>
      <c r="K77" s="59">
        <f t="shared" si="3"/>
        <v>476.2</v>
      </c>
      <c r="L77" s="48"/>
      <c r="M77" s="48"/>
      <c r="N77" s="56"/>
      <c r="O77" s="56"/>
      <c r="P77" s="56"/>
    </row>
    <row r="78" spans="1:16" s="1" customFormat="1" x14ac:dyDescent="0.2">
      <c r="A78" s="84"/>
      <c r="B78" s="66"/>
      <c r="C78" s="37" t="s">
        <v>86</v>
      </c>
      <c r="D78" s="37" t="s">
        <v>84</v>
      </c>
      <c r="E78" s="44">
        <v>9</v>
      </c>
      <c r="F78" s="30"/>
      <c r="G78" s="42"/>
      <c r="H78" s="52">
        <v>99.99</v>
      </c>
      <c r="I78" s="49">
        <f t="shared" si="2"/>
        <v>899.91</v>
      </c>
      <c r="J78" s="38">
        <v>47.62</v>
      </c>
      <c r="K78" s="59">
        <f t="shared" si="3"/>
        <v>428.58</v>
      </c>
      <c r="L78" s="48"/>
      <c r="M78" s="48"/>
      <c r="N78" s="56"/>
      <c r="O78" s="56"/>
      <c r="P78" s="56"/>
    </row>
    <row r="79" spans="1:16" s="1" customFormat="1" x14ac:dyDescent="0.2">
      <c r="A79" s="84"/>
      <c r="B79" s="66"/>
      <c r="C79" s="37" t="s">
        <v>87</v>
      </c>
      <c r="D79" s="37" t="s">
        <v>84</v>
      </c>
      <c r="E79" s="44">
        <v>4</v>
      </c>
      <c r="F79" s="30"/>
      <c r="G79" s="42"/>
      <c r="H79" s="52">
        <v>99.99</v>
      </c>
      <c r="I79" s="49">
        <f t="shared" si="2"/>
        <v>399.96</v>
      </c>
      <c r="J79" s="38">
        <v>47.62</v>
      </c>
      <c r="K79" s="59">
        <f t="shared" si="3"/>
        <v>190.48</v>
      </c>
      <c r="L79" s="48"/>
      <c r="M79" s="48"/>
      <c r="N79" s="56"/>
      <c r="O79" s="56"/>
      <c r="P79" s="56"/>
    </row>
    <row r="80" spans="1:16" s="1" customFormat="1" x14ac:dyDescent="0.2">
      <c r="A80" s="84"/>
      <c r="B80" s="66"/>
      <c r="C80" s="37" t="s">
        <v>88</v>
      </c>
      <c r="D80" s="37" t="s">
        <v>84</v>
      </c>
      <c r="E80" s="44">
        <v>5</v>
      </c>
      <c r="F80" s="30"/>
      <c r="G80" s="42"/>
      <c r="H80" s="52">
        <v>99.99</v>
      </c>
      <c r="I80" s="49">
        <f t="shared" si="2"/>
        <v>499.95</v>
      </c>
      <c r="J80" s="38">
        <v>47.62</v>
      </c>
      <c r="K80" s="59">
        <f t="shared" si="3"/>
        <v>238.1</v>
      </c>
      <c r="L80" s="48"/>
      <c r="M80" s="48"/>
      <c r="N80" s="56"/>
      <c r="O80" s="56"/>
      <c r="P80" s="56"/>
    </row>
    <row r="81" spans="1:16" s="1" customFormat="1" x14ac:dyDescent="0.2">
      <c r="A81" s="84"/>
      <c r="B81" s="66"/>
      <c r="C81" s="37" t="s">
        <v>89</v>
      </c>
      <c r="D81" s="37" t="s">
        <v>84</v>
      </c>
      <c r="E81" s="44">
        <v>9</v>
      </c>
      <c r="F81" s="30"/>
      <c r="G81" s="42"/>
      <c r="H81" s="52">
        <v>99.99</v>
      </c>
      <c r="I81" s="49">
        <f t="shared" si="2"/>
        <v>899.91</v>
      </c>
      <c r="J81" s="38">
        <v>47.62</v>
      </c>
      <c r="K81" s="59">
        <f t="shared" si="3"/>
        <v>428.58</v>
      </c>
      <c r="L81" s="48"/>
      <c r="M81" s="48"/>
      <c r="N81" s="56"/>
      <c r="O81" s="56"/>
      <c r="P81" s="56"/>
    </row>
    <row r="82" spans="1:16" s="1" customFormat="1" x14ac:dyDescent="0.2">
      <c r="A82" s="84"/>
      <c r="B82" s="66"/>
      <c r="C82" s="37" t="s">
        <v>90</v>
      </c>
      <c r="D82" s="37" t="s">
        <v>84</v>
      </c>
      <c r="E82" s="44">
        <v>12</v>
      </c>
      <c r="F82" s="30"/>
      <c r="G82" s="42"/>
      <c r="H82" s="52">
        <v>99.99</v>
      </c>
      <c r="I82" s="49">
        <f t="shared" si="2"/>
        <v>1199.8799999999999</v>
      </c>
      <c r="J82" s="38">
        <v>47.62</v>
      </c>
      <c r="K82" s="59">
        <f t="shared" si="3"/>
        <v>571.43999999999994</v>
      </c>
      <c r="L82" s="48"/>
      <c r="M82" s="48"/>
      <c r="N82" s="56"/>
      <c r="O82" s="56"/>
      <c r="P82" s="56"/>
    </row>
    <row r="83" spans="1:16" s="1" customFormat="1" ht="13.5" thickBot="1" x14ac:dyDescent="0.25">
      <c r="A83" s="85"/>
      <c r="B83" s="77"/>
      <c r="C83" s="37" t="s">
        <v>91</v>
      </c>
      <c r="D83" s="37" t="s">
        <v>84</v>
      </c>
      <c r="E83" s="44">
        <v>8</v>
      </c>
      <c r="F83" s="30">
        <v>58</v>
      </c>
      <c r="G83" s="42"/>
      <c r="H83" s="52">
        <v>99.99</v>
      </c>
      <c r="I83" s="49">
        <f t="shared" si="2"/>
        <v>799.92</v>
      </c>
      <c r="J83" s="38">
        <v>47.62</v>
      </c>
      <c r="K83" s="59">
        <f t="shared" si="3"/>
        <v>380.96</v>
      </c>
      <c r="L83" s="48"/>
      <c r="M83" s="48"/>
      <c r="N83" s="56"/>
      <c r="O83" s="56"/>
      <c r="P83" s="56"/>
    </row>
    <row r="84" spans="1:16" s="1" customFormat="1" x14ac:dyDescent="0.2">
      <c r="A84" s="83"/>
      <c r="B84" s="65" t="s">
        <v>235</v>
      </c>
      <c r="C84" s="37" t="s">
        <v>92</v>
      </c>
      <c r="D84" s="37" t="s">
        <v>93</v>
      </c>
      <c r="E84" s="28">
        <v>77</v>
      </c>
      <c r="F84" s="30"/>
      <c r="G84" s="42"/>
      <c r="H84" s="52">
        <v>89.99</v>
      </c>
      <c r="I84" s="49">
        <f t="shared" si="2"/>
        <v>6929.23</v>
      </c>
      <c r="J84" s="38">
        <v>41.15</v>
      </c>
      <c r="K84" s="59">
        <f t="shared" si="3"/>
        <v>3168.5499999999997</v>
      </c>
      <c r="L84" s="48"/>
      <c r="M84" s="48"/>
      <c r="N84" s="56"/>
      <c r="O84" s="56"/>
      <c r="P84" s="56"/>
    </row>
    <row r="85" spans="1:16" s="1" customFormat="1" x14ac:dyDescent="0.2">
      <c r="A85" s="84"/>
      <c r="B85" s="66"/>
      <c r="C85" s="37" t="s">
        <v>94</v>
      </c>
      <c r="D85" s="37" t="s">
        <v>93</v>
      </c>
      <c r="E85" s="28">
        <v>73</v>
      </c>
      <c r="F85" s="30"/>
      <c r="G85" s="42"/>
      <c r="H85" s="52">
        <v>89.99</v>
      </c>
      <c r="I85" s="49">
        <f t="shared" si="2"/>
        <v>6569.2699999999995</v>
      </c>
      <c r="J85" s="38">
        <v>41.15</v>
      </c>
      <c r="K85" s="59">
        <f t="shared" si="3"/>
        <v>3003.95</v>
      </c>
      <c r="L85" s="48"/>
      <c r="M85" s="48"/>
      <c r="N85" s="56"/>
      <c r="O85" s="56"/>
      <c r="P85" s="56"/>
    </row>
    <row r="86" spans="1:16" s="1" customFormat="1" x14ac:dyDescent="0.2">
      <c r="A86" s="84"/>
      <c r="B86" s="66"/>
      <c r="C86" s="37" t="s">
        <v>95</v>
      </c>
      <c r="D86" s="37" t="s">
        <v>93</v>
      </c>
      <c r="E86" s="28">
        <v>160</v>
      </c>
      <c r="F86" s="30"/>
      <c r="G86" s="42"/>
      <c r="H86" s="52">
        <v>89.99</v>
      </c>
      <c r="I86" s="49">
        <f t="shared" si="2"/>
        <v>14398.4</v>
      </c>
      <c r="J86" s="38">
        <v>41.15</v>
      </c>
      <c r="K86" s="59">
        <f t="shared" si="3"/>
        <v>6584</v>
      </c>
      <c r="L86" s="48"/>
      <c r="M86" s="48"/>
      <c r="N86" s="56"/>
      <c r="O86" s="56"/>
      <c r="P86" s="56"/>
    </row>
    <row r="87" spans="1:16" s="1" customFormat="1" x14ac:dyDescent="0.2">
      <c r="A87" s="84"/>
      <c r="B87" s="66"/>
      <c r="C87" s="37" t="s">
        <v>96</v>
      </c>
      <c r="D87" s="37" t="s">
        <v>93</v>
      </c>
      <c r="E87" s="28">
        <v>159</v>
      </c>
      <c r="F87" s="30"/>
      <c r="G87" s="42"/>
      <c r="H87" s="52">
        <v>89.99</v>
      </c>
      <c r="I87" s="49">
        <f t="shared" si="2"/>
        <v>14308.41</v>
      </c>
      <c r="J87" s="38">
        <v>41.15</v>
      </c>
      <c r="K87" s="59">
        <f t="shared" si="3"/>
        <v>6542.8499999999995</v>
      </c>
      <c r="L87" s="48"/>
      <c r="M87" s="48"/>
      <c r="N87" s="56"/>
      <c r="O87" s="56"/>
      <c r="P87" s="56"/>
    </row>
    <row r="88" spans="1:16" s="1" customFormat="1" x14ac:dyDescent="0.2">
      <c r="A88" s="84"/>
      <c r="B88" s="66"/>
      <c r="C88" s="37" t="s">
        <v>97</v>
      </c>
      <c r="D88" s="37" t="s">
        <v>93</v>
      </c>
      <c r="E88" s="28">
        <v>161</v>
      </c>
      <c r="F88" s="30"/>
      <c r="G88" s="42"/>
      <c r="H88" s="52">
        <v>89.99</v>
      </c>
      <c r="I88" s="49">
        <f t="shared" si="2"/>
        <v>14488.39</v>
      </c>
      <c r="J88" s="38">
        <v>41.15</v>
      </c>
      <c r="K88" s="59">
        <f t="shared" si="3"/>
        <v>6625.15</v>
      </c>
      <c r="L88" s="48"/>
      <c r="M88" s="48"/>
      <c r="N88" s="56"/>
      <c r="O88" s="56"/>
      <c r="P88" s="56"/>
    </row>
    <row r="89" spans="1:16" s="1" customFormat="1" x14ac:dyDescent="0.2">
      <c r="A89" s="84"/>
      <c r="B89" s="66"/>
      <c r="C89" s="37" t="s">
        <v>98</v>
      </c>
      <c r="D89" s="37" t="s">
        <v>93</v>
      </c>
      <c r="E89" s="28">
        <v>164</v>
      </c>
      <c r="F89" s="30"/>
      <c r="G89" s="42"/>
      <c r="H89" s="52">
        <v>89.99</v>
      </c>
      <c r="I89" s="49">
        <f t="shared" si="2"/>
        <v>14758.359999999999</v>
      </c>
      <c r="J89" s="38">
        <v>41.15</v>
      </c>
      <c r="K89" s="59">
        <f t="shared" si="3"/>
        <v>6748.5999999999995</v>
      </c>
      <c r="L89" s="48"/>
      <c r="M89" s="48"/>
      <c r="N89" s="56"/>
      <c r="O89" s="56"/>
      <c r="P89" s="56"/>
    </row>
    <row r="90" spans="1:16" s="1" customFormat="1" x14ac:dyDescent="0.2">
      <c r="A90" s="84"/>
      <c r="B90" s="66"/>
      <c r="C90" s="37" t="s">
        <v>99</v>
      </c>
      <c r="D90" s="37" t="s">
        <v>93</v>
      </c>
      <c r="E90" s="28">
        <v>77</v>
      </c>
      <c r="F90" s="30"/>
      <c r="G90" s="42"/>
      <c r="H90" s="52">
        <v>89.99</v>
      </c>
      <c r="I90" s="49">
        <f t="shared" si="2"/>
        <v>6929.23</v>
      </c>
      <c r="J90" s="38">
        <v>41.15</v>
      </c>
      <c r="K90" s="59">
        <f t="shared" si="3"/>
        <v>3168.5499999999997</v>
      </c>
      <c r="L90" s="48"/>
      <c r="M90" s="48"/>
      <c r="N90" s="56"/>
      <c r="O90" s="56"/>
      <c r="P90" s="56"/>
    </row>
    <row r="91" spans="1:16" s="1" customFormat="1" ht="13.5" thickBot="1" x14ac:dyDescent="0.25">
      <c r="A91" s="85"/>
      <c r="B91" s="77"/>
      <c r="C91" s="37" t="s">
        <v>100</v>
      </c>
      <c r="D91" s="37" t="s">
        <v>93</v>
      </c>
      <c r="E91" s="28">
        <v>77</v>
      </c>
      <c r="F91" s="30">
        <v>948</v>
      </c>
      <c r="G91" s="42"/>
      <c r="H91" s="52">
        <v>89.99</v>
      </c>
      <c r="I91" s="49">
        <f t="shared" si="2"/>
        <v>6929.23</v>
      </c>
      <c r="J91" s="38">
        <v>41.15</v>
      </c>
      <c r="K91" s="59">
        <f t="shared" si="3"/>
        <v>3168.5499999999997</v>
      </c>
      <c r="L91" s="48"/>
      <c r="M91" s="48"/>
      <c r="N91" s="56"/>
      <c r="O91" s="56"/>
      <c r="P91" s="56"/>
    </row>
    <row r="92" spans="1:16" s="2" customFormat="1" ht="114.95" customHeight="1" thickBot="1" x14ac:dyDescent="0.25">
      <c r="A92" s="3"/>
      <c r="B92" s="9" t="s">
        <v>235</v>
      </c>
      <c r="C92" s="27" t="s">
        <v>101</v>
      </c>
      <c r="D92" s="27" t="s">
        <v>102</v>
      </c>
      <c r="E92" s="44">
        <v>66</v>
      </c>
      <c r="F92" s="30">
        <v>66</v>
      </c>
      <c r="G92" s="39"/>
      <c r="H92" s="49">
        <v>74.989999999999995</v>
      </c>
      <c r="I92" s="49">
        <f t="shared" si="2"/>
        <v>4949.3399999999992</v>
      </c>
      <c r="J92" s="29">
        <v>35.130000000000003</v>
      </c>
      <c r="K92" s="59">
        <f t="shared" si="3"/>
        <v>2318.5800000000004</v>
      </c>
      <c r="L92" s="47"/>
      <c r="M92" s="47"/>
      <c r="N92" s="57"/>
      <c r="O92" s="57"/>
      <c r="P92" s="57"/>
    </row>
    <row r="93" spans="1:16" s="1" customFormat="1" x14ac:dyDescent="0.2">
      <c r="A93" s="83"/>
      <c r="B93" s="10"/>
      <c r="C93" s="37" t="s">
        <v>103</v>
      </c>
      <c r="D93" s="37" t="s">
        <v>104</v>
      </c>
      <c r="E93" s="28">
        <v>12</v>
      </c>
      <c r="F93" s="30"/>
      <c r="G93" s="42"/>
      <c r="H93" s="52">
        <v>99.99</v>
      </c>
      <c r="I93" s="49">
        <f t="shared" si="2"/>
        <v>1199.8799999999999</v>
      </c>
      <c r="J93" s="38">
        <v>47.62</v>
      </c>
      <c r="K93" s="59">
        <f t="shared" si="3"/>
        <v>571.43999999999994</v>
      </c>
      <c r="L93" s="48"/>
      <c r="M93" s="48"/>
      <c r="N93" s="56"/>
      <c r="O93" s="56"/>
      <c r="P93" s="56"/>
    </row>
    <row r="94" spans="1:16" s="1" customFormat="1" x14ac:dyDescent="0.2">
      <c r="A94" s="84"/>
      <c r="B94" s="11"/>
      <c r="C94" s="37" t="s">
        <v>105</v>
      </c>
      <c r="D94" s="37" t="s">
        <v>104</v>
      </c>
      <c r="E94" s="28">
        <v>6</v>
      </c>
      <c r="F94" s="30"/>
      <c r="G94" s="42"/>
      <c r="H94" s="52">
        <v>99.99</v>
      </c>
      <c r="I94" s="49">
        <f t="shared" si="2"/>
        <v>599.93999999999994</v>
      </c>
      <c r="J94" s="38">
        <v>47.62</v>
      </c>
      <c r="K94" s="59">
        <f t="shared" si="3"/>
        <v>285.71999999999997</v>
      </c>
      <c r="L94" s="48"/>
      <c r="M94" s="48"/>
      <c r="N94" s="56"/>
      <c r="O94" s="56"/>
      <c r="P94" s="56"/>
    </row>
    <row r="95" spans="1:16" s="1" customFormat="1" x14ac:dyDescent="0.2">
      <c r="A95" s="84"/>
      <c r="B95" s="11"/>
      <c r="C95" s="37" t="s">
        <v>106</v>
      </c>
      <c r="D95" s="37" t="s">
        <v>104</v>
      </c>
      <c r="E95" s="28">
        <v>7</v>
      </c>
      <c r="F95" s="30"/>
      <c r="G95" s="42"/>
      <c r="H95" s="52">
        <v>99.99</v>
      </c>
      <c r="I95" s="49">
        <f t="shared" si="2"/>
        <v>699.93</v>
      </c>
      <c r="J95" s="38">
        <v>47.62</v>
      </c>
      <c r="K95" s="59">
        <f t="shared" si="3"/>
        <v>333.34</v>
      </c>
      <c r="L95" s="48"/>
      <c r="M95" s="48"/>
      <c r="N95" s="56"/>
      <c r="O95" s="56"/>
      <c r="P95" s="56"/>
    </row>
    <row r="96" spans="1:16" s="1" customFormat="1" x14ac:dyDescent="0.2">
      <c r="A96" s="84"/>
      <c r="B96" s="11"/>
      <c r="C96" s="37" t="s">
        <v>107</v>
      </c>
      <c r="D96" s="37" t="s">
        <v>104</v>
      </c>
      <c r="E96" s="28">
        <v>12</v>
      </c>
      <c r="F96" s="30"/>
      <c r="G96" s="42"/>
      <c r="H96" s="52">
        <v>99.99</v>
      </c>
      <c r="I96" s="49">
        <f t="shared" si="2"/>
        <v>1199.8799999999999</v>
      </c>
      <c r="J96" s="38">
        <v>47.62</v>
      </c>
      <c r="K96" s="59">
        <f t="shared" si="3"/>
        <v>571.43999999999994</v>
      </c>
      <c r="L96" s="48"/>
      <c r="M96" s="48"/>
      <c r="N96" s="56"/>
      <c r="O96" s="56"/>
      <c r="P96" s="56"/>
    </row>
    <row r="97" spans="1:16" s="1" customFormat="1" x14ac:dyDescent="0.2">
      <c r="A97" s="84"/>
      <c r="B97" s="11" t="s">
        <v>236</v>
      </c>
      <c r="C97" s="37" t="s">
        <v>108</v>
      </c>
      <c r="D97" s="37" t="s">
        <v>104</v>
      </c>
      <c r="E97" s="28">
        <v>3</v>
      </c>
      <c r="F97" s="30"/>
      <c r="G97" s="42"/>
      <c r="H97" s="52">
        <v>99.99</v>
      </c>
      <c r="I97" s="49">
        <f t="shared" si="2"/>
        <v>299.96999999999997</v>
      </c>
      <c r="J97" s="38">
        <v>47.62</v>
      </c>
      <c r="K97" s="59">
        <f t="shared" si="3"/>
        <v>142.85999999999999</v>
      </c>
      <c r="L97" s="48"/>
      <c r="M97" s="48"/>
      <c r="N97" s="56"/>
      <c r="O97" s="56"/>
      <c r="P97" s="56"/>
    </row>
    <row r="98" spans="1:16" s="1" customFormat="1" x14ac:dyDescent="0.2">
      <c r="A98" s="84"/>
      <c r="B98" s="11"/>
      <c r="C98" s="37" t="s">
        <v>109</v>
      </c>
      <c r="D98" s="37" t="s">
        <v>104</v>
      </c>
      <c r="E98" s="28">
        <v>16</v>
      </c>
      <c r="F98" s="30"/>
      <c r="G98" s="42"/>
      <c r="H98" s="52">
        <v>99.99</v>
      </c>
      <c r="I98" s="49">
        <f t="shared" si="2"/>
        <v>1599.84</v>
      </c>
      <c r="J98" s="38">
        <v>47.62</v>
      </c>
      <c r="K98" s="59">
        <f t="shared" si="3"/>
        <v>761.92</v>
      </c>
      <c r="L98" s="48"/>
      <c r="M98" s="48"/>
      <c r="N98" s="56"/>
      <c r="O98" s="56"/>
      <c r="P98" s="56"/>
    </row>
    <row r="99" spans="1:16" s="1" customFormat="1" x14ac:dyDescent="0.2">
      <c r="A99" s="84"/>
      <c r="B99" s="11"/>
      <c r="C99" s="37" t="s">
        <v>110</v>
      </c>
      <c r="D99" s="37" t="s">
        <v>104</v>
      </c>
      <c r="E99" s="28">
        <v>14</v>
      </c>
      <c r="F99" s="30"/>
      <c r="G99" s="42"/>
      <c r="H99" s="52">
        <v>99.99</v>
      </c>
      <c r="I99" s="49">
        <f t="shared" si="2"/>
        <v>1399.86</v>
      </c>
      <c r="J99" s="38">
        <v>47.62</v>
      </c>
      <c r="K99" s="59">
        <f t="shared" si="3"/>
        <v>666.68</v>
      </c>
      <c r="L99" s="48"/>
      <c r="M99" s="48"/>
      <c r="N99" s="56"/>
      <c r="O99" s="56"/>
      <c r="P99" s="56"/>
    </row>
    <row r="100" spans="1:16" s="1" customFormat="1" x14ac:dyDescent="0.2">
      <c r="A100" s="84"/>
      <c r="B100" s="11"/>
      <c r="C100" s="37" t="s">
        <v>111</v>
      </c>
      <c r="D100" s="37" t="s">
        <v>104</v>
      </c>
      <c r="E100" s="28">
        <v>12</v>
      </c>
      <c r="F100" s="30"/>
      <c r="G100" s="42"/>
      <c r="H100" s="52">
        <v>99.99</v>
      </c>
      <c r="I100" s="49">
        <f t="shared" si="2"/>
        <v>1199.8799999999999</v>
      </c>
      <c r="J100" s="38">
        <v>47.62</v>
      </c>
      <c r="K100" s="59">
        <f t="shared" si="3"/>
        <v>571.43999999999994</v>
      </c>
      <c r="L100" s="48"/>
      <c r="M100" s="48"/>
      <c r="N100" s="56"/>
      <c r="O100" s="56"/>
      <c r="P100" s="56"/>
    </row>
    <row r="101" spans="1:16" s="1" customFormat="1" x14ac:dyDescent="0.2">
      <c r="A101" s="84"/>
      <c r="B101" s="11"/>
      <c r="C101" s="37" t="s">
        <v>112</v>
      </c>
      <c r="D101" s="37" t="s">
        <v>104</v>
      </c>
      <c r="E101" s="28">
        <v>10</v>
      </c>
      <c r="F101" s="30"/>
      <c r="G101" s="42"/>
      <c r="H101" s="52">
        <v>99.99</v>
      </c>
      <c r="I101" s="49">
        <f t="shared" si="2"/>
        <v>999.9</v>
      </c>
      <c r="J101" s="38">
        <v>47.62</v>
      </c>
      <c r="K101" s="59">
        <f t="shared" si="3"/>
        <v>476.2</v>
      </c>
      <c r="L101" s="48"/>
      <c r="M101" s="48"/>
      <c r="N101" s="56"/>
      <c r="O101" s="56"/>
      <c r="P101" s="56"/>
    </row>
    <row r="102" spans="1:16" s="1" customFormat="1" x14ac:dyDescent="0.2">
      <c r="A102" s="84"/>
      <c r="B102" s="11"/>
      <c r="C102" s="37" t="s">
        <v>113</v>
      </c>
      <c r="D102" s="37" t="s">
        <v>104</v>
      </c>
      <c r="E102" s="28">
        <v>10</v>
      </c>
      <c r="F102" s="30"/>
      <c r="G102" s="42"/>
      <c r="H102" s="52">
        <v>99.99</v>
      </c>
      <c r="I102" s="49">
        <f t="shared" si="2"/>
        <v>999.9</v>
      </c>
      <c r="J102" s="38">
        <v>47.62</v>
      </c>
      <c r="K102" s="59">
        <f t="shared" si="3"/>
        <v>476.2</v>
      </c>
      <c r="L102" s="48"/>
      <c r="M102" s="48"/>
      <c r="N102" s="56"/>
      <c r="O102" s="56"/>
      <c r="P102" s="56"/>
    </row>
    <row r="103" spans="1:16" s="1" customFormat="1" ht="13.5" thickBot="1" x14ac:dyDescent="0.25">
      <c r="A103" s="85"/>
      <c r="B103" s="12"/>
      <c r="C103" s="37" t="s">
        <v>114</v>
      </c>
      <c r="D103" s="37" t="s">
        <v>104</v>
      </c>
      <c r="E103" s="28">
        <v>1</v>
      </c>
      <c r="F103" s="30">
        <v>103</v>
      </c>
      <c r="G103" s="42"/>
      <c r="H103" s="52">
        <v>99.99</v>
      </c>
      <c r="I103" s="49">
        <f t="shared" si="2"/>
        <v>99.99</v>
      </c>
      <c r="J103" s="38">
        <v>47.62</v>
      </c>
      <c r="K103" s="59">
        <f t="shared" si="3"/>
        <v>47.62</v>
      </c>
      <c r="L103" s="48"/>
      <c r="M103" s="48"/>
      <c r="N103" s="56"/>
      <c r="O103" s="56"/>
      <c r="P103" s="56"/>
    </row>
    <row r="104" spans="1:16" s="2" customFormat="1" ht="24.95" customHeight="1" x14ac:dyDescent="0.2">
      <c r="A104" s="78"/>
      <c r="B104" s="73" t="s">
        <v>231</v>
      </c>
      <c r="C104" s="27" t="s">
        <v>115</v>
      </c>
      <c r="D104" s="27" t="s">
        <v>116</v>
      </c>
      <c r="E104" s="44">
        <v>93</v>
      </c>
      <c r="F104" s="30"/>
      <c r="G104" s="39"/>
      <c r="H104" s="49">
        <v>79.989999999999995</v>
      </c>
      <c r="I104" s="49">
        <f t="shared" si="2"/>
        <v>7439.07</v>
      </c>
      <c r="J104" s="29">
        <v>38.1</v>
      </c>
      <c r="K104" s="59">
        <f t="shared" si="3"/>
        <v>3543.3</v>
      </c>
      <c r="L104" s="47"/>
      <c r="M104" s="47"/>
      <c r="N104" s="57"/>
      <c r="O104" s="57"/>
      <c r="P104" s="57"/>
    </row>
    <row r="105" spans="1:16" s="2" customFormat="1" ht="24.95" customHeight="1" x14ac:dyDescent="0.2">
      <c r="A105" s="79"/>
      <c r="B105" s="74"/>
      <c r="C105" s="27" t="s">
        <v>117</v>
      </c>
      <c r="D105" s="27" t="s">
        <v>116</v>
      </c>
      <c r="E105" s="44">
        <v>99</v>
      </c>
      <c r="F105" s="30"/>
      <c r="G105" s="39"/>
      <c r="H105" s="49">
        <v>79.989999999999995</v>
      </c>
      <c r="I105" s="49">
        <f t="shared" si="2"/>
        <v>7919.0099999999993</v>
      </c>
      <c r="J105" s="29">
        <v>38.1</v>
      </c>
      <c r="K105" s="59">
        <f t="shared" si="3"/>
        <v>3771.9</v>
      </c>
      <c r="L105" s="47"/>
      <c r="M105" s="47"/>
      <c r="N105" s="57"/>
      <c r="O105" s="57"/>
      <c r="P105" s="57"/>
    </row>
    <row r="106" spans="1:16" s="2" customFormat="1" ht="24.95" customHeight="1" x14ac:dyDescent="0.2">
      <c r="A106" s="79"/>
      <c r="B106" s="74"/>
      <c r="C106" s="27" t="s">
        <v>118</v>
      </c>
      <c r="D106" s="27" t="s">
        <v>116</v>
      </c>
      <c r="E106" s="44">
        <v>194</v>
      </c>
      <c r="F106" s="30"/>
      <c r="G106" s="39"/>
      <c r="H106" s="49">
        <v>79.989999999999995</v>
      </c>
      <c r="I106" s="49">
        <f t="shared" si="2"/>
        <v>15518.06</v>
      </c>
      <c r="J106" s="29">
        <v>38.1</v>
      </c>
      <c r="K106" s="59">
        <f t="shared" si="3"/>
        <v>7391.4000000000005</v>
      </c>
      <c r="L106" s="47"/>
      <c r="M106" s="47"/>
      <c r="N106" s="57"/>
      <c r="O106" s="57"/>
      <c r="P106" s="57"/>
    </row>
    <row r="107" spans="1:16" s="2" customFormat="1" ht="24.95" customHeight="1" x14ac:dyDescent="0.2">
      <c r="A107" s="79"/>
      <c r="B107" s="74"/>
      <c r="C107" s="27" t="s">
        <v>119</v>
      </c>
      <c r="D107" s="27" t="s">
        <v>116</v>
      </c>
      <c r="E107" s="44">
        <v>192</v>
      </c>
      <c r="F107" s="30"/>
      <c r="G107" s="39"/>
      <c r="H107" s="49">
        <v>79.989999999999995</v>
      </c>
      <c r="I107" s="49">
        <f t="shared" si="2"/>
        <v>15358.079999999998</v>
      </c>
      <c r="J107" s="29">
        <v>38.1</v>
      </c>
      <c r="K107" s="59">
        <f t="shared" si="3"/>
        <v>7315.2000000000007</v>
      </c>
      <c r="L107" s="47"/>
      <c r="M107" s="47"/>
      <c r="N107" s="57"/>
      <c r="O107" s="57"/>
      <c r="P107" s="57"/>
    </row>
    <row r="108" spans="1:16" s="2" customFormat="1" ht="24.95" customHeight="1" x14ac:dyDescent="0.2">
      <c r="A108" s="79"/>
      <c r="B108" s="74"/>
      <c r="C108" s="27" t="s">
        <v>120</v>
      </c>
      <c r="D108" s="27" t="s">
        <v>116</v>
      </c>
      <c r="E108" s="44">
        <v>186</v>
      </c>
      <c r="F108" s="30"/>
      <c r="G108" s="39"/>
      <c r="H108" s="49">
        <v>79.989999999999995</v>
      </c>
      <c r="I108" s="49">
        <f t="shared" si="2"/>
        <v>14878.14</v>
      </c>
      <c r="J108" s="29">
        <v>38.1</v>
      </c>
      <c r="K108" s="59">
        <f t="shared" si="3"/>
        <v>7086.6</v>
      </c>
      <c r="L108" s="47"/>
      <c r="M108" s="47"/>
      <c r="N108" s="57"/>
      <c r="O108" s="57"/>
      <c r="P108" s="57"/>
    </row>
    <row r="109" spans="1:16" s="2" customFormat="1" ht="24.95" customHeight="1" thickBot="1" x14ac:dyDescent="0.25">
      <c r="A109" s="80"/>
      <c r="B109" s="82"/>
      <c r="C109" s="27" t="s">
        <v>121</v>
      </c>
      <c r="D109" s="27" t="s">
        <v>116</v>
      </c>
      <c r="E109" s="44">
        <v>185</v>
      </c>
      <c r="F109" s="30">
        <v>949</v>
      </c>
      <c r="G109" s="39"/>
      <c r="H109" s="49">
        <v>79.989999999999995</v>
      </c>
      <c r="I109" s="49">
        <f t="shared" si="2"/>
        <v>14798.15</v>
      </c>
      <c r="J109" s="29">
        <v>38.1</v>
      </c>
      <c r="K109" s="59">
        <f t="shared" si="3"/>
        <v>7048.5</v>
      </c>
      <c r="L109" s="47"/>
      <c r="M109" s="47"/>
      <c r="N109" s="57"/>
      <c r="O109" s="57"/>
      <c r="P109" s="57"/>
    </row>
    <row r="110" spans="1:16" s="2" customFormat="1" ht="33" customHeight="1" x14ac:dyDescent="0.2">
      <c r="A110" s="78"/>
      <c r="B110" s="65" t="s">
        <v>233</v>
      </c>
      <c r="C110" s="27" t="s">
        <v>122</v>
      </c>
      <c r="D110" s="27" t="s">
        <v>123</v>
      </c>
      <c r="E110" s="28">
        <v>1</v>
      </c>
      <c r="F110" s="30"/>
      <c r="G110" s="39"/>
      <c r="H110" s="49">
        <v>84.99</v>
      </c>
      <c r="I110" s="49">
        <f t="shared" si="2"/>
        <v>84.99</v>
      </c>
      <c r="J110" s="29">
        <v>40.479999999999997</v>
      </c>
      <c r="K110" s="59">
        <f t="shared" si="3"/>
        <v>40.479999999999997</v>
      </c>
      <c r="L110" s="47"/>
      <c r="M110" s="47"/>
      <c r="N110" s="57"/>
      <c r="O110" s="57"/>
      <c r="P110" s="57"/>
    </row>
    <row r="111" spans="1:16" s="2" customFormat="1" ht="33" customHeight="1" x14ac:dyDescent="0.2">
      <c r="A111" s="79"/>
      <c r="B111" s="66"/>
      <c r="C111" s="27" t="s">
        <v>124</v>
      </c>
      <c r="D111" s="27" t="s">
        <v>123</v>
      </c>
      <c r="E111" s="28">
        <v>9</v>
      </c>
      <c r="F111" s="30">
        <v>10</v>
      </c>
      <c r="G111" s="39"/>
      <c r="H111" s="49">
        <v>84.99</v>
      </c>
      <c r="I111" s="49">
        <f t="shared" si="2"/>
        <v>764.91</v>
      </c>
      <c r="J111" s="29">
        <v>40.479999999999997</v>
      </c>
      <c r="K111" s="59">
        <f t="shared" si="3"/>
        <v>364.32</v>
      </c>
      <c r="L111" s="47"/>
      <c r="M111" s="47"/>
      <c r="N111" s="57"/>
      <c r="O111" s="57"/>
      <c r="P111" s="57"/>
    </row>
    <row r="112" spans="1:16" s="2" customFormat="1" ht="33" customHeight="1" x14ac:dyDescent="0.2">
      <c r="A112" s="79"/>
      <c r="B112" s="66"/>
      <c r="C112" s="27" t="s">
        <v>125</v>
      </c>
      <c r="D112" s="27" t="s">
        <v>123</v>
      </c>
      <c r="E112" s="44">
        <v>20</v>
      </c>
      <c r="F112" s="30"/>
      <c r="G112" s="39"/>
      <c r="H112" s="49">
        <v>84.99</v>
      </c>
      <c r="I112" s="49">
        <f t="shared" si="2"/>
        <v>1699.8</v>
      </c>
      <c r="J112" s="29">
        <v>40.479999999999997</v>
      </c>
      <c r="K112" s="59">
        <f t="shared" si="3"/>
        <v>809.59999999999991</v>
      </c>
      <c r="L112" s="47"/>
      <c r="M112" s="47"/>
      <c r="N112" s="57"/>
      <c r="O112" s="57"/>
      <c r="P112" s="57"/>
    </row>
    <row r="113" spans="1:16" s="2" customFormat="1" ht="33" customHeight="1" x14ac:dyDescent="0.2">
      <c r="A113" s="79"/>
      <c r="B113" s="66"/>
      <c r="C113" s="27" t="s">
        <v>126</v>
      </c>
      <c r="D113" s="27" t="s">
        <v>123</v>
      </c>
      <c r="E113" s="44">
        <v>59</v>
      </c>
      <c r="F113" s="30">
        <v>79</v>
      </c>
      <c r="G113" s="39"/>
      <c r="H113" s="49">
        <v>84.99</v>
      </c>
      <c r="I113" s="49">
        <f t="shared" si="2"/>
        <v>5014.41</v>
      </c>
      <c r="J113" s="29">
        <v>40.479999999999997</v>
      </c>
      <c r="K113" s="59">
        <f t="shared" si="3"/>
        <v>2388.3199999999997</v>
      </c>
      <c r="L113" s="47"/>
      <c r="M113" s="47"/>
      <c r="N113" s="57"/>
      <c r="O113" s="57"/>
      <c r="P113" s="57"/>
    </row>
    <row r="114" spans="1:16" s="2" customFormat="1" ht="33" customHeight="1" x14ac:dyDescent="0.2">
      <c r="A114" s="79"/>
      <c r="B114" s="66"/>
      <c r="C114" s="27" t="s">
        <v>127</v>
      </c>
      <c r="D114" s="27" t="s">
        <v>123</v>
      </c>
      <c r="E114" s="28">
        <v>1</v>
      </c>
      <c r="F114" s="30"/>
      <c r="G114" s="39"/>
      <c r="H114" s="49">
        <v>84.99</v>
      </c>
      <c r="I114" s="49">
        <f t="shared" si="2"/>
        <v>84.99</v>
      </c>
      <c r="J114" s="29">
        <v>40.479999999999997</v>
      </c>
      <c r="K114" s="59">
        <f t="shared" si="3"/>
        <v>40.479999999999997</v>
      </c>
      <c r="L114" s="47"/>
      <c r="M114" s="47"/>
      <c r="N114" s="57"/>
      <c r="O114" s="57"/>
      <c r="P114" s="57"/>
    </row>
    <row r="115" spans="1:16" s="2" customFormat="1" ht="33" customHeight="1" x14ac:dyDescent="0.2">
      <c r="A115" s="79"/>
      <c r="B115" s="66"/>
      <c r="C115" s="27" t="s">
        <v>128</v>
      </c>
      <c r="D115" s="27" t="s">
        <v>123</v>
      </c>
      <c r="E115" s="28">
        <v>91</v>
      </c>
      <c r="F115" s="30"/>
      <c r="G115" s="39"/>
      <c r="H115" s="49">
        <v>84.99</v>
      </c>
      <c r="I115" s="49">
        <f t="shared" si="2"/>
        <v>7734.0899999999992</v>
      </c>
      <c r="J115" s="29">
        <v>40.479999999999997</v>
      </c>
      <c r="K115" s="59">
        <f t="shared" si="3"/>
        <v>3683.68</v>
      </c>
      <c r="L115" s="47"/>
      <c r="M115" s="47"/>
      <c r="N115" s="57"/>
      <c r="O115" s="57"/>
      <c r="P115" s="57"/>
    </row>
    <row r="116" spans="1:16" s="2" customFormat="1" ht="33" customHeight="1" thickBot="1" x14ac:dyDescent="0.25">
      <c r="A116" s="80"/>
      <c r="B116" s="77"/>
      <c r="C116" s="27" t="s">
        <v>129</v>
      </c>
      <c r="D116" s="27" t="s">
        <v>123</v>
      </c>
      <c r="E116" s="28">
        <v>46</v>
      </c>
      <c r="F116" s="30">
        <v>138</v>
      </c>
      <c r="G116" s="39"/>
      <c r="H116" s="49">
        <v>84.99</v>
      </c>
      <c r="I116" s="49">
        <f t="shared" si="2"/>
        <v>3909.54</v>
      </c>
      <c r="J116" s="29">
        <v>40.479999999999997</v>
      </c>
      <c r="K116" s="59">
        <f t="shared" si="3"/>
        <v>1862.08</v>
      </c>
      <c r="L116" s="47"/>
      <c r="M116" s="47"/>
      <c r="N116" s="57"/>
      <c r="O116" s="57"/>
      <c r="P116" s="57"/>
    </row>
    <row r="117" spans="1:16" s="1" customFormat="1" x14ac:dyDescent="0.2">
      <c r="A117" s="83"/>
      <c r="B117" s="65" t="s">
        <v>235</v>
      </c>
      <c r="C117" s="37" t="s">
        <v>130</v>
      </c>
      <c r="D117" s="37" t="s">
        <v>131</v>
      </c>
      <c r="E117" s="44">
        <v>9</v>
      </c>
      <c r="F117" s="30"/>
      <c r="G117" s="42"/>
      <c r="H117" s="52">
        <v>74.989999999999995</v>
      </c>
      <c r="I117" s="49">
        <f t="shared" si="2"/>
        <v>674.91</v>
      </c>
      <c r="J117" s="38">
        <v>36.590000000000003</v>
      </c>
      <c r="K117" s="59">
        <f t="shared" si="3"/>
        <v>329.31000000000006</v>
      </c>
      <c r="L117" s="48"/>
      <c r="M117" s="48"/>
      <c r="N117" s="56"/>
      <c r="O117" s="56"/>
      <c r="P117" s="56"/>
    </row>
    <row r="118" spans="1:16" s="1" customFormat="1" x14ac:dyDescent="0.2">
      <c r="A118" s="84"/>
      <c r="B118" s="66"/>
      <c r="C118" s="37" t="s">
        <v>132</v>
      </c>
      <c r="D118" s="37" t="s">
        <v>131</v>
      </c>
      <c r="E118" s="44">
        <v>7</v>
      </c>
      <c r="F118" s="30"/>
      <c r="G118" s="42"/>
      <c r="H118" s="52">
        <v>74.989999999999995</v>
      </c>
      <c r="I118" s="49">
        <f t="shared" si="2"/>
        <v>524.92999999999995</v>
      </c>
      <c r="J118" s="38">
        <v>36.590000000000003</v>
      </c>
      <c r="K118" s="59">
        <f t="shared" si="3"/>
        <v>256.13</v>
      </c>
      <c r="L118" s="48"/>
      <c r="M118" s="48"/>
      <c r="N118" s="56"/>
      <c r="O118" s="56"/>
      <c r="P118" s="56"/>
    </row>
    <row r="119" spans="1:16" s="1" customFormat="1" x14ac:dyDescent="0.2">
      <c r="A119" s="84"/>
      <c r="B119" s="66"/>
      <c r="C119" s="37" t="s">
        <v>133</v>
      </c>
      <c r="D119" s="37" t="s">
        <v>131</v>
      </c>
      <c r="E119" s="44">
        <v>9</v>
      </c>
      <c r="F119" s="30"/>
      <c r="G119" s="42"/>
      <c r="H119" s="52">
        <v>74.989999999999995</v>
      </c>
      <c r="I119" s="49">
        <f t="shared" si="2"/>
        <v>674.91</v>
      </c>
      <c r="J119" s="38">
        <v>36.590000000000003</v>
      </c>
      <c r="K119" s="59">
        <f t="shared" si="3"/>
        <v>329.31000000000006</v>
      </c>
      <c r="L119" s="48"/>
      <c r="M119" s="48"/>
      <c r="N119" s="56"/>
      <c r="O119" s="56"/>
      <c r="P119" s="56"/>
    </row>
    <row r="120" spans="1:16" s="1" customFormat="1" x14ac:dyDescent="0.2">
      <c r="A120" s="84"/>
      <c r="B120" s="66"/>
      <c r="C120" s="37" t="s">
        <v>134</v>
      </c>
      <c r="D120" s="37" t="s">
        <v>131</v>
      </c>
      <c r="E120" s="44">
        <v>6</v>
      </c>
      <c r="F120" s="30"/>
      <c r="G120" s="42"/>
      <c r="H120" s="52">
        <v>74.989999999999995</v>
      </c>
      <c r="I120" s="49">
        <f t="shared" si="2"/>
        <v>449.93999999999994</v>
      </c>
      <c r="J120" s="38">
        <v>36.590000000000003</v>
      </c>
      <c r="K120" s="59">
        <f t="shared" si="3"/>
        <v>219.54000000000002</v>
      </c>
      <c r="L120" s="48"/>
      <c r="M120" s="48"/>
      <c r="N120" s="56"/>
      <c r="O120" s="56"/>
      <c r="P120" s="56"/>
    </row>
    <row r="121" spans="1:16" s="1" customFormat="1" x14ac:dyDescent="0.2">
      <c r="A121" s="84"/>
      <c r="B121" s="66"/>
      <c r="C121" s="37" t="s">
        <v>135</v>
      </c>
      <c r="D121" s="37" t="s">
        <v>131</v>
      </c>
      <c r="E121" s="44">
        <v>7</v>
      </c>
      <c r="F121" s="30"/>
      <c r="G121" s="42"/>
      <c r="H121" s="52">
        <v>74.989999999999995</v>
      </c>
      <c r="I121" s="49">
        <f t="shared" si="2"/>
        <v>524.92999999999995</v>
      </c>
      <c r="J121" s="38">
        <v>36.590000000000003</v>
      </c>
      <c r="K121" s="59">
        <f t="shared" si="3"/>
        <v>256.13</v>
      </c>
      <c r="L121" s="48"/>
      <c r="M121" s="48"/>
      <c r="N121" s="56"/>
      <c r="O121" s="56"/>
      <c r="P121" s="56"/>
    </row>
    <row r="122" spans="1:16" s="1" customFormat="1" x14ac:dyDescent="0.2">
      <c r="A122" s="84"/>
      <c r="B122" s="66"/>
      <c r="C122" s="37" t="s">
        <v>136</v>
      </c>
      <c r="D122" s="37" t="s">
        <v>131</v>
      </c>
      <c r="E122" s="44">
        <v>5</v>
      </c>
      <c r="F122" s="30"/>
      <c r="G122" s="42"/>
      <c r="H122" s="52">
        <v>74.989999999999995</v>
      </c>
      <c r="I122" s="49">
        <f t="shared" si="2"/>
        <v>374.95</v>
      </c>
      <c r="J122" s="38">
        <v>36.590000000000003</v>
      </c>
      <c r="K122" s="59">
        <f t="shared" si="3"/>
        <v>182.95000000000002</v>
      </c>
      <c r="L122" s="48"/>
      <c r="M122" s="48"/>
      <c r="N122" s="56"/>
      <c r="O122" s="56"/>
      <c r="P122" s="56"/>
    </row>
    <row r="123" spans="1:16" s="1" customFormat="1" x14ac:dyDescent="0.2">
      <c r="A123" s="84"/>
      <c r="B123" s="66"/>
      <c r="C123" s="37" t="s">
        <v>137</v>
      </c>
      <c r="D123" s="37" t="s">
        <v>131</v>
      </c>
      <c r="E123" s="44">
        <v>16</v>
      </c>
      <c r="F123" s="30"/>
      <c r="G123" s="42"/>
      <c r="H123" s="52">
        <v>74.989999999999995</v>
      </c>
      <c r="I123" s="49">
        <f t="shared" si="2"/>
        <v>1199.8399999999999</v>
      </c>
      <c r="J123" s="38">
        <v>36.590000000000003</v>
      </c>
      <c r="K123" s="59">
        <f t="shared" si="3"/>
        <v>585.44000000000005</v>
      </c>
      <c r="L123" s="48"/>
      <c r="M123" s="48"/>
      <c r="N123" s="56"/>
      <c r="O123" s="56"/>
      <c r="P123" s="56"/>
    </row>
    <row r="124" spans="1:16" s="1" customFormat="1" x14ac:dyDescent="0.2">
      <c r="A124" s="84"/>
      <c r="B124" s="66"/>
      <c r="C124" s="37" t="s">
        <v>138</v>
      </c>
      <c r="D124" s="37" t="s">
        <v>131</v>
      </c>
      <c r="E124" s="44">
        <v>2</v>
      </c>
      <c r="F124" s="30"/>
      <c r="G124" s="42"/>
      <c r="H124" s="52">
        <v>74.989999999999995</v>
      </c>
      <c r="I124" s="49">
        <f t="shared" si="2"/>
        <v>149.97999999999999</v>
      </c>
      <c r="J124" s="38">
        <v>36.590000000000003</v>
      </c>
      <c r="K124" s="59">
        <f t="shared" si="3"/>
        <v>73.180000000000007</v>
      </c>
      <c r="L124" s="48"/>
      <c r="M124" s="48"/>
      <c r="N124" s="56"/>
      <c r="O124" s="56"/>
      <c r="P124" s="56"/>
    </row>
    <row r="125" spans="1:16" s="1" customFormat="1" x14ac:dyDescent="0.2">
      <c r="A125" s="84"/>
      <c r="B125" s="66"/>
      <c r="C125" s="37" t="s">
        <v>139</v>
      </c>
      <c r="D125" s="37" t="s">
        <v>131</v>
      </c>
      <c r="E125" s="44">
        <v>7</v>
      </c>
      <c r="F125" s="30"/>
      <c r="G125" s="42"/>
      <c r="H125" s="52">
        <v>74.989999999999995</v>
      </c>
      <c r="I125" s="49">
        <f t="shared" si="2"/>
        <v>524.92999999999995</v>
      </c>
      <c r="J125" s="38">
        <v>36.590000000000003</v>
      </c>
      <c r="K125" s="59">
        <f t="shared" si="3"/>
        <v>256.13</v>
      </c>
      <c r="L125" s="48"/>
      <c r="M125" s="48"/>
      <c r="N125" s="56"/>
      <c r="O125" s="56"/>
      <c r="P125" s="56"/>
    </row>
    <row r="126" spans="1:16" s="1" customFormat="1" x14ac:dyDescent="0.2">
      <c r="A126" s="84"/>
      <c r="B126" s="66"/>
      <c r="C126" s="37" t="s">
        <v>140</v>
      </c>
      <c r="D126" s="37" t="s">
        <v>131</v>
      </c>
      <c r="E126" s="44">
        <v>15</v>
      </c>
      <c r="F126" s="30"/>
      <c r="G126" s="42"/>
      <c r="H126" s="52">
        <v>74.989999999999995</v>
      </c>
      <c r="I126" s="49">
        <f t="shared" si="2"/>
        <v>1124.8499999999999</v>
      </c>
      <c r="J126" s="38">
        <v>36.590000000000003</v>
      </c>
      <c r="K126" s="59">
        <f t="shared" si="3"/>
        <v>548.85</v>
      </c>
      <c r="L126" s="48"/>
      <c r="M126" s="48"/>
      <c r="N126" s="56"/>
      <c r="O126" s="56"/>
      <c r="P126" s="56"/>
    </row>
    <row r="127" spans="1:16" s="1" customFormat="1" x14ac:dyDescent="0.2">
      <c r="A127" s="84"/>
      <c r="B127" s="66"/>
      <c r="C127" s="37" t="s">
        <v>141</v>
      </c>
      <c r="D127" s="37" t="s">
        <v>131</v>
      </c>
      <c r="E127" s="44">
        <v>4</v>
      </c>
      <c r="F127" s="30"/>
      <c r="G127" s="42"/>
      <c r="H127" s="52">
        <v>74.989999999999995</v>
      </c>
      <c r="I127" s="49">
        <f t="shared" si="2"/>
        <v>299.95999999999998</v>
      </c>
      <c r="J127" s="38">
        <v>36.590000000000003</v>
      </c>
      <c r="K127" s="59">
        <f t="shared" si="3"/>
        <v>146.36000000000001</v>
      </c>
      <c r="L127" s="48"/>
      <c r="M127" s="48"/>
      <c r="N127" s="56"/>
      <c r="O127" s="56"/>
      <c r="P127" s="56"/>
    </row>
    <row r="128" spans="1:16" s="1" customFormat="1" ht="13.5" thickBot="1" x14ac:dyDescent="0.25">
      <c r="A128" s="85"/>
      <c r="B128" s="77"/>
      <c r="C128" s="37" t="s">
        <v>142</v>
      </c>
      <c r="D128" s="37" t="s">
        <v>131</v>
      </c>
      <c r="E128" s="44">
        <v>3</v>
      </c>
      <c r="F128" s="30">
        <v>90</v>
      </c>
      <c r="G128" s="42"/>
      <c r="H128" s="52">
        <v>74.989999999999995</v>
      </c>
      <c r="I128" s="49">
        <f t="shared" si="2"/>
        <v>224.96999999999997</v>
      </c>
      <c r="J128" s="38">
        <v>36.590000000000003</v>
      </c>
      <c r="K128" s="59">
        <f t="shared" si="3"/>
        <v>109.77000000000001</v>
      </c>
      <c r="L128" s="48"/>
      <c r="M128" s="48"/>
      <c r="N128" s="56"/>
      <c r="O128" s="56"/>
      <c r="P128" s="56"/>
    </row>
    <row r="129" spans="1:16" s="2" customFormat="1" ht="114.95" customHeight="1" thickBot="1" x14ac:dyDescent="0.25">
      <c r="A129" s="3"/>
      <c r="B129" s="9" t="s">
        <v>236</v>
      </c>
      <c r="C129" s="27" t="s">
        <v>143</v>
      </c>
      <c r="D129" s="27" t="s">
        <v>144</v>
      </c>
      <c r="E129" s="28">
        <v>1</v>
      </c>
      <c r="F129" s="30">
        <v>1</v>
      </c>
      <c r="G129" s="39"/>
      <c r="H129" s="49">
        <v>119.99</v>
      </c>
      <c r="I129" s="49">
        <f t="shared" si="2"/>
        <v>119.99</v>
      </c>
      <c r="J129" s="29">
        <v>57.14</v>
      </c>
      <c r="K129" s="59">
        <f t="shared" si="3"/>
        <v>57.14</v>
      </c>
      <c r="L129" s="47"/>
      <c r="M129" s="47"/>
      <c r="N129" s="57"/>
      <c r="O129" s="57"/>
      <c r="P129" s="57"/>
    </row>
    <row r="130" spans="1:16" s="1" customFormat="1" x14ac:dyDescent="0.2">
      <c r="A130" s="83"/>
      <c r="B130" s="10"/>
      <c r="C130" s="37" t="s">
        <v>145</v>
      </c>
      <c r="D130" s="37" t="s">
        <v>146</v>
      </c>
      <c r="E130" s="44">
        <v>9</v>
      </c>
      <c r="F130" s="30"/>
      <c r="G130" s="42"/>
      <c r="H130" s="52">
        <v>109.99</v>
      </c>
      <c r="I130" s="49">
        <f t="shared" si="2"/>
        <v>989.91</v>
      </c>
      <c r="J130" s="38">
        <v>52.38</v>
      </c>
      <c r="K130" s="59">
        <f t="shared" si="3"/>
        <v>471.42</v>
      </c>
      <c r="L130" s="48"/>
      <c r="M130" s="48"/>
      <c r="N130" s="56"/>
      <c r="O130" s="56"/>
      <c r="P130" s="56"/>
    </row>
    <row r="131" spans="1:16" s="1" customFormat="1" x14ac:dyDescent="0.2">
      <c r="A131" s="84"/>
      <c r="B131" s="11"/>
      <c r="C131" s="37" t="s">
        <v>147</v>
      </c>
      <c r="D131" s="37" t="s">
        <v>146</v>
      </c>
      <c r="E131" s="44">
        <v>7</v>
      </c>
      <c r="F131" s="30"/>
      <c r="G131" s="42"/>
      <c r="H131" s="52">
        <v>109.99</v>
      </c>
      <c r="I131" s="49">
        <f t="shared" si="2"/>
        <v>769.93</v>
      </c>
      <c r="J131" s="38">
        <v>52.38</v>
      </c>
      <c r="K131" s="59">
        <f t="shared" si="3"/>
        <v>366.66</v>
      </c>
      <c r="L131" s="48"/>
      <c r="M131" s="48"/>
      <c r="N131" s="56"/>
      <c r="O131" s="56"/>
      <c r="P131" s="56"/>
    </row>
    <row r="132" spans="1:16" s="1" customFormat="1" x14ac:dyDescent="0.2">
      <c r="A132" s="84"/>
      <c r="B132" s="11"/>
      <c r="C132" s="37" t="s">
        <v>148</v>
      </c>
      <c r="D132" s="37" t="s">
        <v>146</v>
      </c>
      <c r="E132" s="44">
        <v>4</v>
      </c>
      <c r="F132" s="30"/>
      <c r="G132" s="42"/>
      <c r="H132" s="52">
        <v>109.99</v>
      </c>
      <c r="I132" s="49">
        <f t="shared" ref="I132:I195" si="4">H132*E132</f>
        <v>439.96</v>
      </c>
      <c r="J132" s="38">
        <v>52.38</v>
      </c>
      <c r="K132" s="59">
        <f t="shared" ref="K132:K195" si="5">J132*E132</f>
        <v>209.52</v>
      </c>
      <c r="L132" s="48"/>
      <c r="M132" s="48"/>
      <c r="N132" s="56"/>
      <c r="O132" s="56"/>
      <c r="P132" s="56"/>
    </row>
    <row r="133" spans="1:16" s="1" customFormat="1" x14ac:dyDescent="0.2">
      <c r="A133" s="84"/>
      <c r="B133" s="11"/>
      <c r="C133" s="37" t="s">
        <v>149</v>
      </c>
      <c r="D133" s="37" t="s">
        <v>146</v>
      </c>
      <c r="E133" s="44">
        <v>10</v>
      </c>
      <c r="F133" s="30"/>
      <c r="G133" s="42"/>
      <c r="H133" s="52">
        <v>109.99</v>
      </c>
      <c r="I133" s="49">
        <f t="shared" si="4"/>
        <v>1099.8999999999999</v>
      </c>
      <c r="J133" s="38">
        <v>52.38</v>
      </c>
      <c r="K133" s="59">
        <f t="shared" si="5"/>
        <v>523.80000000000007</v>
      </c>
      <c r="L133" s="48"/>
      <c r="M133" s="48"/>
      <c r="N133" s="56"/>
      <c r="O133" s="56"/>
      <c r="P133" s="56"/>
    </row>
    <row r="134" spans="1:16" s="1" customFormat="1" x14ac:dyDescent="0.2">
      <c r="A134" s="84"/>
      <c r="B134" s="11"/>
      <c r="C134" s="37" t="s">
        <v>150</v>
      </c>
      <c r="D134" s="37" t="s">
        <v>146</v>
      </c>
      <c r="E134" s="44">
        <v>6</v>
      </c>
      <c r="F134" s="30"/>
      <c r="G134" s="42"/>
      <c r="H134" s="52">
        <v>109.99</v>
      </c>
      <c r="I134" s="49">
        <f t="shared" si="4"/>
        <v>659.93999999999994</v>
      </c>
      <c r="J134" s="38">
        <v>52.38</v>
      </c>
      <c r="K134" s="59">
        <f t="shared" si="5"/>
        <v>314.28000000000003</v>
      </c>
      <c r="L134" s="48"/>
      <c r="M134" s="48"/>
      <c r="N134" s="56"/>
      <c r="O134" s="56"/>
      <c r="P134" s="56"/>
    </row>
    <row r="135" spans="1:16" s="1" customFormat="1" x14ac:dyDescent="0.2">
      <c r="A135" s="84"/>
      <c r="B135" s="11" t="s">
        <v>236</v>
      </c>
      <c r="C135" s="37" t="s">
        <v>151</v>
      </c>
      <c r="D135" s="37" t="s">
        <v>146</v>
      </c>
      <c r="E135" s="44">
        <v>12</v>
      </c>
      <c r="F135" s="30"/>
      <c r="G135" s="42"/>
      <c r="H135" s="52">
        <v>109.99</v>
      </c>
      <c r="I135" s="49">
        <f t="shared" si="4"/>
        <v>1319.8799999999999</v>
      </c>
      <c r="J135" s="38">
        <v>52.38</v>
      </c>
      <c r="K135" s="59">
        <f t="shared" si="5"/>
        <v>628.56000000000006</v>
      </c>
      <c r="L135" s="48"/>
      <c r="M135" s="48"/>
      <c r="N135" s="56"/>
      <c r="O135" s="56"/>
      <c r="P135" s="56"/>
    </row>
    <row r="136" spans="1:16" s="1" customFormat="1" x14ac:dyDescent="0.2">
      <c r="A136" s="84"/>
      <c r="B136" s="11"/>
      <c r="C136" s="37" t="s">
        <v>152</v>
      </c>
      <c r="D136" s="37" t="s">
        <v>146</v>
      </c>
      <c r="E136" s="44">
        <v>3</v>
      </c>
      <c r="F136" s="30"/>
      <c r="G136" s="42"/>
      <c r="H136" s="52">
        <v>109.99</v>
      </c>
      <c r="I136" s="49">
        <f t="shared" si="4"/>
        <v>329.96999999999997</v>
      </c>
      <c r="J136" s="38">
        <v>52.38</v>
      </c>
      <c r="K136" s="59">
        <f t="shared" si="5"/>
        <v>157.14000000000001</v>
      </c>
      <c r="L136" s="48"/>
      <c r="M136" s="48"/>
      <c r="N136" s="56"/>
      <c r="O136" s="56"/>
      <c r="P136" s="56"/>
    </row>
    <row r="137" spans="1:16" s="1" customFormat="1" x14ac:dyDescent="0.2">
      <c r="A137" s="84"/>
      <c r="B137" s="11"/>
      <c r="C137" s="37" t="s">
        <v>153</v>
      </c>
      <c r="D137" s="37" t="s">
        <v>146</v>
      </c>
      <c r="E137" s="44">
        <v>9</v>
      </c>
      <c r="F137" s="30"/>
      <c r="G137" s="42"/>
      <c r="H137" s="52">
        <v>109.99</v>
      </c>
      <c r="I137" s="49">
        <f t="shared" si="4"/>
        <v>989.91</v>
      </c>
      <c r="J137" s="38">
        <v>52.38</v>
      </c>
      <c r="K137" s="59">
        <f t="shared" si="5"/>
        <v>471.42</v>
      </c>
      <c r="L137" s="48"/>
      <c r="M137" s="48"/>
      <c r="N137" s="56"/>
      <c r="O137" s="56"/>
      <c r="P137" s="56"/>
    </row>
    <row r="138" spans="1:16" s="1" customFormat="1" x14ac:dyDescent="0.2">
      <c r="A138" s="84"/>
      <c r="B138" s="11"/>
      <c r="C138" s="37" t="s">
        <v>154</v>
      </c>
      <c r="D138" s="37" t="s">
        <v>146</v>
      </c>
      <c r="E138" s="44">
        <v>9</v>
      </c>
      <c r="F138" s="30"/>
      <c r="G138" s="42"/>
      <c r="H138" s="52">
        <v>109.99</v>
      </c>
      <c r="I138" s="49">
        <f t="shared" si="4"/>
        <v>989.91</v>
      </c>
      <c r="J138" s="38">
        <v>52.38</v>
      </c>
      <c r="K138" s="59">
        <f t="shared" si="5"/>
        <v>471.42</v>
      </c>
      <c r="L138" s="48"/>
      <c r="M138" s="48"/>
      <c r="N138" s="56"/>
      <c r="O138" s="56"/>
      <c r="P138" s="56"/>
    </row>
    <row r="139" spans="1:16" s="1" customFormat="1" x14ac:dyDescent="0.2">
      <c r="A139" s="84"/>
      <c r="B139" s="11"/>
      <c r="C139" s="37" t="s">
        <v>155</v>
      </c>
      <c r="D139" s="37" t="s">
        <v>146</v>
      </c>
      <c r="E139" s="44">
        <v>12</v>
      </c>
      <c r="F139" s="30"/>
      <c r="G139" s="42"/>
      <c r="H139" s="52">
        <v>109.99</v>
      </c>
      <c r="I139" s="49">
        <f t="shared" si="4"/>
        <v>1319.8799999999999</v>
      </c>
      <c r="J139" s="38">
        <v>52.38</v>
      </c>
      <c r="K139" s="59">
        <f t="shared" si="5"/>
        <v>628.56000000000006</v>
      </c>
      <c r="L139" s="48"/>
      <c r="M139" s="48"/>
      <c r="N139" s="56"/>
      <c r="O139" s="56"/>
      <c r="P139" s="56"/>
    </row>
    <row r="140" spans="1:16" s="1" customFormat="1" x14ac:dyDescent="0.2">
      <c r="A140" s="84"/>
      <c r="B140" s="11"/>
      <c r="C140" s="37" t="s">
        <v>156</v>
      </c>
      <c r="D140" s="37" t="s">
        <v>146</v>
      </c>
      <c r="E140" s="44">
        <v>8</v>
      </c>
      <c r="F140" s="30"/>
      <c r="G140" s="42"/>
      <c r="H140" s="52">
        <v>109.99</v>
      </c>
      <c r="I140" s="49">
        <f t="shared" si="4"/>
        <v>879.92</v>
      </c>
      <c r="J140" s="38">
        <v>52.38</v>
      </c>
      <c r="K140" s="59">
        <f t="shared" si="5"/>
        <v>419.04</v>
      </c>
      <c r="L140" s="48"/>
      <c r="M140" s="48"/>
      <c r="N140" s="56"/>
      <c r="O140" s="56"/>
      <c r="P140" s="56"/>
    </row>
    <row r="141" spans="1:16" s="1" customFormat="1" ht="13.5" thickBot="1" x14ac:dyDescent="0.25">
      <c r="A141" s="85"/>
      <c r="B141" s="12"/>
      <c r="C141" s="37" t="s">
        <v>157</v>
      </c>
      <c r="D141" s="37" t="s">
        <v>146</v>
      </c>
      <c r="E141" s="44">
        <v>5</v>
      </c>
      <c r="F141" s="30">
        <v>94</v>
      </c>
      <c r="G141" s="42"/>
      <c r="H141" s="52">
        <v>109.99</v>
      </c>
      <c r="I141" s="49">
        <f t="shared" si="4"/>
        <v>549.94999999999993</v>
      </c>
      <c r="J141" s="38">
        <v>52.38</v>
      </c>
      <c r="K141" s="59">
        <f t="shared" si="5"/>
        <v>261.90000000000003</v>
      </c>
      <c r="L141" s="48"/>
      <c r="M141" s="48"/>
      <c r="N141" s="56"/>
      <c r="O141" s="56"/>
      <c r="P141" s="56"/>
    </row>
    <row r="142" spans="1:16" s="2" customFormat="1" ht="20.100000000000001" customHeight="1" x14ac:dyDescent="0.2">
      <c r="A142" s="78"/>
      <c r="B142" s="65" t="s">
        <v>237</v>
      </c>
      <c r="C142" s="27" t="s">
        <v>158</v>
      </c>
      <c r="D142" s="27" t="s">
        <v>159</v>
      </c>
      <c r="E142" s="28">
        <v>1</v>
      </c>
      <c r="F142" s="30"/>
      <c r="G142" s="39"/>
      <c r="H142" s="49">
        <v>69.989999999999995</v>
      </c>
      <c r="I142" s="49">
        <f t="shared" si="4"/>
        <v>69.989999999999995</v>
      </c>
      <c r="J142" s="29">
        <v>34.15</v>
      </c>
      <c r="K142" s="59">
        <f t="shared" si="5"/>
        <v>34.15</v>
      </c>
      <c r="L142" s="47"/>
      <c r="M142" s="47"/>
      <c r="N142" s="57"/>
      <c r="O142" s="57"/>
      <c r="P142" s="57"/>
    </row>
    <row r="143" spans="1:16" s="2" customFormat="1" ht="20.100000000000001" customHeight="1" x14ac:dyDescent="0.2">
      <c r="A143" s="79"/>
      <c r="B143" s="66"/>
      <c r="C143" s="27" t="s">
        <v>160</v>
      </c>
      <c r="D143" s="27" t="s">
        <v>159</v>
      </c>
      <c r="E143" s="28">
        <v>3</v>
      </c>
      <c r="F143" s="30"/>
      <c r="G143" s="39"/>
      <c r="H143" s="49">
        <v>69.989999999999995</v>
      </c>
      <c r="I143" s="49">
        <f t="shared" si="4"/>
        <v>209.96999999999997</v>
      </c>
      <c r="J143" s="29">
        <v>34.15</v>
      </c>
      <c r="K143" s="59">
        <f t="shared" si="5"/>
        <v>102.44999999999999</v>
      </c>
      <c r="L143" s="47"/>
      <c r="M143" s="47"/>
      <c r="N143" s="57"/>
      <c r="O143" s="57"/>
      <c r="P143" s="57"/>
    </row>
    <row r="144" spans="1:16" s="2" customFormat="1" ht="20.100000000000001" customHeight="1" x14ac:dyDescent="0.2">
      <c r="A144" s="79"/>
      <c r="B144" s="66"/>
      <c r="C144" s="27" t="s">
        <v>161</v>
      </c>
      <c r="D144" s="27" t="s">
        <v>159</v>
      </c>
      <c r="E144" s="28">
        <v>8</v>
      </c>
      <c r="F144" s="30"/>
      <c r="G144" s="39"/>
      <c r="H144" s="49">
        <v>69.989999999999995</v>
      </c>
      <c r="I144" s="49">
        <f t="shared" si="4"/>
        <v>559.91999999999996</v>
      </c>
      <c r="J144" s="29">
        <v>34.15</v>
      </c>
      <c r="K144" s="59">
        <f t="shared" si="5"/>
        <v>273.2</v>
      </c>
      <c r="L144" s="47"/>
      <c r="M144" s="47"/>
      <c r="N144" s="57"/>
      <c r="O144" s="57"/>
      <c r="P144" s="57"/>
    </row>
    <row r="145" spans="1:16" s="2" customFormat="1" ht="20.100000000000001" customHeight="1" x14ac:dyDescent="0.2">
      <c r="A145" s="79"/>
      <c r="B145" s="66"/>
      <c r="C145" s="27" t="s">
        <v>162</v>
      </c>
      <c r="D145" s="27" t="s">
        <v>159</v>
      </c>
      <c r="E145" s="28">
        <v>3</v>
      </c>
      <c r="F145" s="30"/>
      <c r="G145" s="39"/>
      <c r="H145" s="49">
        <v>69.989999999999995</v>
      </c>
      <c r="I145" s="49">
        <f t="shared" si="4"/>
        <v>209.96999999999997</v>
      </c>
      <c r="J145" s="29">
        <v>34.15</v>
      </c>
      <c r="K145" s="59">
        <f t="shared" si="5"/>
        <v>102.44999999999999</v>
      </c>
      <c r="L145" s="47"/>
      <c r="M145" s="47"/>
      <c r="N145" s="57"/>
      <c r="O145" s="57"/>
      <c r="P145" s="57"/>
    </row>
    <row r="146" spans="1:16" s="2" customFormat="1" ht="20.100000000000001" customHeight="1" thickBot="1" x14ac:dyDescent="0.25">
      <c r="A146" s="80"/>
      <c r="B146" s="77"/>
      <c r="C146" s="27" t="s">
        <v>163</v>
      </c>
      <c r="D146" s="27" t="s">
        <v>159</v>
      </c>
      <c r="E146" s="28">
        <v>11</v>
      </c>
      <c r="F146" s="30">
        <f>SUM(B142:B146)</f>
        <v>0</v>
      </c>
      <c r="G146" s="39"/>
      <c r="H146" s="49">
        <v>69.989999999999995</v>
      </c>
      <c r="I146" s="49">
        <f t="shared" si="4"/>
        <v>769.89</v>
      </c>
      <c r="J146" s="29">
        <v>34.15</v>
      </c>
      <c r="K146" s="59">
        <f t="shared" si="5"/>
        <v>375.65</v>
      </c>
      <c r="L146" s="47"/>
      <c r="M146" s="47"/>
      <c r="N146" s="57"/>
      <c r="O146" s="57"/>
      <c r="P146" s="57"/>
    </row>
    <row r="147" spans="1:16" s="1" customFormat="1" x14ac:dyDescent="0.2">
      <c r="A147" s="83"/>
      <c r="B147" s="10"/>
      <c r="C147" s="37" t="s">
        <v>164</v>
      </c>
      <c r="D147" s="37" t="s">
        <v>165</v>
      </c>
      <c r="E147" s="44">
        <v>1</v>
      </c>
      <c r="F147" s="30"/>
      <c r="G147" s="42"/>
      <c r="H147" s="52">
        <v>64.989999999999995</v>
      </c>
      <c r="I147" s="49">
        <f t="shared" si="4"/>
        <v>64.989999999999995</v>
      </c>
      <c r="J147" s="38">
        <v>31.71</v>
      </c>
      <c r="K147" s="59">
        <f t="shared" si="5"/>
        <v>31.71</v>
      </c>
      <c r="L147" s="48"/>
      <c r="M147" s="48"/>
      <c r="N147" s="56"/>
      <c r="O147" s="56"/>
      <c r="P147" s="56"/>
    </row>
    <row r="148" spans="1:16" s="1" customFormat="1" x14ac:dyDescent="0.2">
      <c r="A148" s="84"/>
      <c r="B148" s="11"/>
      <c r="C148" s="37" t="s">
        <v>166</v>
      </c>
      <c r="D148" s="37" t="s">
        <v>165</v>
      </c>
      <c r="E148" s="44">
        <v>4</v>
      </c>
      <c r="F148" s="30"/>
      <c r="G148" s="42"/>
      <c r="H148" s="52">
        <v>64.989999999999995</v>
      </c>
      <c r="I148" s="49">
        <f t="shared" si="4"/>
        <v>259.95999999999998</v>
      </c>
      <c r="J148" s="38">
        <v>31.71</v>
      </c>
      <c r="K148" s="59">
        <f t="shared" si="5"/>
        <v>126.84</v>
      </c>
      <c r="L148" s="48"/>
      <c r="M148" s="48"/>
      <c r="N148" s="56"/>
      <c r="O148" s="56"/>
      <c r="P148" s="56"/>
    </row>
    <row r="149" spans="1:16" s="1" customFormat="1" x14ac:dyDescent="0.2">
      <c r="A149" s="84"/>
      <c r="B149" s="11" t="s">
        <v>231</v>
      </c>
      <c r="C149" s="37" t="s">
        <v>167</v>
      </c>
      <c r="D149" s="37" t="s">
        <v>165</v>
      </c>
      <c r="E149" s="44">
        <v>6</v>
      </c>
      <c r="F149" s="30"/>
      <c r="G149" s="42"/>
      <c r="H149" s="52">
        <v>64.989999999999995</v>
      </c>
      <c r="I149" s="49">
        <f t="shared" si="4"/>
        <v>389.93999999999994</v>
      </c>
      <c r="J149" s="38">
        <v>31.71</v>
      </c>
      <c r="K149" s="59">
        <f t="shared" si="5"/>
        <v>190.26</v>
      </c>
      <c r="L149" s="48"/>
      <c r="M149" s="48"/>
      <c r="N149" s="56"/>
      <c r="O149" s="56"/>
      <c r="P149" s="56"/>
    </row>
    <row r="150" spans="1:16" s="1" customFormat="1" x14ac:dyDescent="0.2">
      <c r="A150" s="84"/>
      <c r="B150" s="11"/>
      <c r="C150" s="37" t="s">
        <v>168</v>
      </c>
      <c r="D150" s="37" t="s">
        <v>165</v>
      </c>
      <c r="E150" s="44">
        <v>5</v>
      </c>
      <c r="F150" s="30"/>
      <c r="G150" s="42"/>
      <c r="H150" s="52">
        <v>64.989999999999995</v>
      </c>
      <c r="I150" s="49">
        <f t="shared" si="4"/>
        <v>324.95</v>
      </c>
      <c r="J150" s="38">
        <v>31.71</v>
      </c>
      <c r="K150" s="59">
        <f t="shared" si="5"/>
        <v>158.55000000000001</v>
      </c>
      <c r="L150" s="48"/>
      <c r="M150" s="48"/>
      <c r="N150" s="56"/>
      <c r="O150" s="56"/>
      <c r="P150" s="56"/>
    </row>
    <row r="151" spans="1:16" s="1" customFormat="1" x14ac:dyDescent="0.2">
      <c r="A151" s="84"/>
      <c r="B151" s="11"/>
      <c r="C151" s="37" t="s">
        <v>169</v>
      </c>
      <c r="D151" s="37" t="s">
        <v>165</v>
      </c>
      <c r="E151" s="44">
        <v>10</v>
      </c>
      <c r="F151" s="30"/>
      <c r="G151" s="42"/>
      <c r="H151" s="52">
        <v>64.989999999999995</v>
      </c>
      <c r="I151" s="49">
        <f t="shared" si="4"/>
        <v>649.9</v>
      </c>
      <c r="J151" s="38">
        <v>31.71</v>
      </c>
      <c r="K151" s="59">
        <f t="shared" si="5"/>
        <v>317.10000000000002</v>
      </c>
      <c r="L151" s="48"/>
      <c r="M151" s="48"/>
      <c r="N151" s="56"/>
      <c r="O151" s="56"/>
      <c r="P151" s="56"/>
    </row>
    <row r="152" spans="1:16" s="1" customFormat="1" x14ac:dyDescent="0.2">
      <c r="A152" s="84"/>
      <c r="B152" s="11"/>
      <c r="C152" s="37" t="s">
        <v>170</v>
      </c>
      <c r="D152" s="37" t="s">
        <v>165</v>
      </c>
      <c r="E152" s="44">
        <v>5</v>
      </c>
      <c r="F152" s="30"/>
      <c r="G152" s="42"/>
      <c r="H152" s="52">
        <v>64.989999999999995</v>
      </c>
      <c r="I152" s="49">
        <f t="shared" si="4"/>
        <v>324.95</v>
      </c>
      <c r="J152" s="38">
        <v>31.71</v>
      </c>
      <c r="K152" s="59">
        <f t="shared" si="5"/>
        <v>158.55000000000001</v>
      </c>
      <c r="L152" s="48"/>
      <c r="M152" s="48"/>
      <c r="N152" s="56"/>
      <c r="O152" s="56"/>
      <c r="P152" s="56"/>
    </row>
    <row r="153" spans="1:16" s="1" customFormat="1" ht="13.5" thickBot="1" x14ac:dyDescent="0.25">
      <c r="A153" s="85"/>
      <c r="B153" s="11"/>
      <c r="C153" s="37" t="s">
        <v>171</v>
      </c>
      <c r="D153" s="37" t="s">
        <v>165</v>
      </c>
      <c r="E153" s="44">
        <v>11</v>
      </c>
      <c r="F153" s="30">
        <v>42</v>
      </c>
      <c r="G153" s="42"/>
      <c r="H153" s="52">
        <v>64.989999999999995</v>
      </c>
      <c r="I153" s="49">
        <f t="shared" si="4"/>
        <v>714.89</v>
      </c>
      <c r="J153" s="38">
        <v>31.71</v>
      </c>
      <c r="K153" s="59">
        <f t="shared" si="5"/>
        <v>348.81</v>
      </c>
      <c r="L153" s="48"/>
      <c r="M153" s="48"/>
      <c r="N153" s="56"/>
      <c r="O153" s="56"/>
      <c r="P153" s="56"/>
    </row>
    <row r="154" spans="1:16" s="2" customFormat="1" ht="20.100000000000001" customHeight="1" x14ac:dyDescent="0.2">
      <c r="A154" s="78"/>
      <c r="B154" s="24"/>
      <c r="C154" s="27" t="s">
        <v>172</v>
      </c>
      <c r="D154" s="27" t="s">
        <v>165</v>
      </c>
      <c r="E154" s="28">
        <v>8</v>
      </c>
      <c r="F154" s="30"/>
      <c r="G154" s="39"/>
      <c r="H154" s="49">
        <v>64.989999999999995</v>
      </c>
      <c r="I154" s="49">
        <f t="shared" si="4"/>
        <v>519.91999999999996</v>
      </c>
      <c r="J154" s="29">
        <v>31.71</v>
      </c>
      <c r="K154" s="59">
        <f t="shared" si="5"/>
        <v>253.68</v>
      </c>
      <c r="L154" s="47"/>
      <c r="M154" s="47"/>
      <c r="N154" s="57"/>
      <c r="O154" s="57"/>
      <c r="P154" s="57"/>
    </row>
    <row r="155" spans="1:16" s="2" customFormat="1" ht="20.100000000000001" customHeight="1" x14ac:dyDescent="0.2">
      <c r="A155" s="79"/>
      <c r="B155" s="25"/>
      <c r="C155" s="27" t="s">
        <v>173</v>
      </c>
      <c r="D155" s="27" t="s">
        <v>165</v>
      </c>
      <c r="E155" s="28">
        <v>15</v>
      </c>
      <c r="F155" s="30"/>
      <c r="G155" s="39"/>
      <c r="H155" s="49">
        <v>64.989999999999995</v>
      </c>
      <c r="I155" s="49">
        <f t="shared" si="4"/>
        <v>974.84999999999991</v>
      </c>
      <c r="J155" s="29">
        <v>31.71</v>
      </c>
      <c r="K155" s="59">
        <f t="shared" si="5"/>
        <v>475.65000000000003</v>
      </c>
      <c r="L155" s="47"/>
      <c r="M155" s="47"/>
      <c r="N155" s="57"/>
      <c r="O155" s="57"/>
      <c r="P155" s="57"/>
    </row>
    <row r="156" spans="1:16" s="2" customFormat="1" ht="20.100000000000001" customHeight="1" x14ac:dyDescent="0.2">
      <c r="A156" s="79"/>
      <c r="B156" s="25" t="s">
        <v>231</v>
      </c>
      <c r="C156" s="27" t="s">
        <v>174</v>
      </c>
      <c r="D156" s="27" t="s">
        <v>165</v>
      </c>
      <c r="E156" s="28">
        <v>9</v>
      </c>
      <c r="F156" s="30"/>
      <c r="G156" s="39"/>
      <c r="H156" s="49">
        <v>64.989999999999995</v>
      </c>
      <c r="I156" s="49">
        <f t="shared" si="4"/>
        <v>584.91</v>
      </c>
      <c r="J156" s="29">
        <v>31.71</v>
      </c>
      <c r="K156" s="59">
        <f t="shared" si="5"/>
        <v>285.39</v>
      </c>
      <c r="L156" s="47"/>
      <c r="M156" s="47"/>
      <c r="N156" s="57"/>
      <c r="O156" s="57"/>
      <c r="P156" s="57"/>
    </row>
    <row r="157" spans="1:16" s="2" customFormat="1" ht="20.100000000000001" customHeight="1" x14ac:dyDescent="0.2">
      <c r="A157" s="79"/>
      <c r="B157" s="25"/>
      <c r="C157" s="27" t="s">
        <v>175</v>
      </c>
      <c r="D157" s="27" t="s">
        <v>165</v>
      </c>
      <c r="E157" s="28">
        <v>5</v>
      </c>
      <c r="F157" s="30"/>
      <c r="G157" s="39"/>
      <c r="H157" s="49">
        <v>64.989999999999995</v>
      </c>
      <c r="I157" s="49">
        <f t="shared" si="4"/>
        <v>324.95</v>
      </c>
      <c r="J157" s="29">
        <v>31.71</v>
      </c>
      <c r="K157" s="59">
        <f t="shared" si="5"/>
        <v>158.55000000000001</v>
      </c>
      <c r="L157" s="47"/>
      <c r="M157" s="47"/>
      <c r="N157" s="57"/>
      <c r="O157" s="57"/>
      <c r="P157" s="57"/>
    </row>
    <row r="158" spans="1:16" s="2" customFormat="1" ht="20.100000000000001" customHeight="1" x14ac:dyDescent="0.2">
      <c r="A158" s="79"/>
      <c r="B158" s="25"/>
      <c r="C158" s="27" t="s">
        <v>176</v>
      </c>
      <c r="D158" s="27" t="s">
        <v>165</v>
      </c>
      <c r="E158" s="28">
        <v>19</v>
      </c>
      <c r="F158" s="30"/>
      <c r="G158" s="39"/>
      <c r="H158" s="49">
        <v>64.989999999999995</v>
      </c>
      <c r="I158" s="49">
        <f t="shared" si="4"/>
        <v>1234.81</v>
      </c>
      <c r="J158" s="29">
        <v>31.71</v>
      </c>
      <c r="K158" s="59">
        <f t="shared" si="5"/>
        <v>602.49</v>
      </c>
      <c r="L158" s="47"/>
      <c r="M158" s="47"/>
      <c r="N158" s="57"/>
      <c r="O158" s="57"/>
      <c r="P158" s="57"/>
    </row>
    <row r="159" spans="1:16" s="2" customFormat="1" ht="20.100000000000001" customHeight="1" thickBot="1" x14ac:dyDescent="0.25">
      <c r="A159" s="80"/>
      <c r="B159" s="26"/>
      <c r="C159" s="27" t="s">
        <v>177</v>
      </c>
      <c r="D159" s="27" t="s">
        <v>165</v>
      </c>
      <c r="E159" s="28">
        <v>17</v>
      </c>
      <c r="F159" s="30">
        <v>73</v>
      </c>
      <c r="G159" s="39"/>
      <c r="H159" s="49">
        <v>64.989999999999995</v>
      </c>
      <c r="I159" s="49">
        <f t="shared" si="4"/>
        <v>1104.83</v>
      </c>
      <c r="J159" s="29">
        <v>31.71</v>
      </c>
      <c r="K159" s="59">
        <f t="shared" si="5"/>
        <v>539.07000000000005</v>
      </c>
      <c r="L159" s="47"/>
      <c r="M159" s="47"/>
      <c r="N159" s="57"/>
      <c r="O159" s="57"/>
      <c r="P159" s="57"/>
    </row>
    <row r="160" spans="1:16" s="2" customFormat="1" ht="24.95" customHeight="1" x14ac:dyDescent="0.2">
      <c r="A160" s="79"/>
      <c r="B160" s="70" t="s">
        <v>231</v>
      </c>
      <c r="C160" s="27" t="s">
        <v>179</v>
      </c>
      <c r="D160" s="27" t="s">
        <v>178</v>
      </c>
      <c r="E160" s="44">
        <v>2</v>
      </c>
      <c r="F160" s="30"/>
      <c r="G160" s="39"/>
      <c r="H160" s="49">
        <v>59.99</v>
      </c>
      <c r="I160" s="49">
        <f t="shared" si="4"/>
        <v>119.98</v>
      </c>
      <c r="J160" s="29">
        <v>29.27</v>
      </c>
      <c r="K160" s="59">
        <f t="shared" si="5"/>
        <v>58.54</v>
      </c>
      <c r="L160" s="47"/>
      <c r="M160" s="47"/>
      <c r="N160" s="57"/>
      <c r="O160" s="57"/>
      <c r="P160" s="57"/>
    </row>
    <row r="161" spans="1:16" s="2" customFormat="1" ht="24.95" customHeight="1" x14ac:dyDescent="0.2">
      <c r="A161" s="79"/>
      <c r="B161" s="71"/>
      <c r="C161" s="27" t="s">
        <v>180</v>
      </c>
      <c r="D161" s="27" t="s">
        <v>178</v>
      </c>
      <c r="E161" s="44">
        <v>6</v>
      </c>
      <c r="F161" s="30"/>
      <c r="G161" s="39"/>
      <c r="H161" s="49">
        <v>59.99</v>
      </c>
      <c r="I161" s="49">
        <f t="shared" si="4"/>
        <v>359.94</v>
      </c>
      <c r="J161" s="29">
        <v>29.27</v>
      </c>
      <c r="K161" s="59">
        <f t="shared" si="5"/>
        <v>175.62</v>
      </c>
      <c r="L161" s="47"/>
      <c r="M161" s="47"/>
      <c r="N161" s="57"/>
      <c r="O161" s="57"/>
      <c r="P161" s="57"/>
    </row>
    <row r="162" spans="1:16" s="2" customFormat="1" ht="24.95" customHeight="1" x14ac:dyDescent="0.2">
      <c r="A162" s="79"/>
      <c r="B162" s="71"/>
      <c r="C162" s="27" t="s">
        <v>181</v>
      </c>
      <c r="D162" s="27" t="s">
        <v>178</v>
      </c>
      <c r="E162" s="44">
        <v>4</v>
      </c>
      <c r="F162" s="30"/>
      <c r="G162" s="39"/>
      <c r="H162" s="49">
        <v>59.99</v>
      </c>
      <c r="I162" s="49">
        <f t="shared" si="4"/>
        <v>239.96</v>
      </c>
      <c r="J162" s="29">
        <v>29.27</v>
      </c>
      <c r="K162" s="59">
        <f t="shared" si="5"/>
        <v>117.08</v>
      </c>
      <c r="L162" s="47"/>
      <c r="M162" s="47"/>
      <c r="N162" s="57"/>
      <c r="O162" s="57"/>
      <c r="P162" s="57"/>
    </row>
    <row r="163" spans="1:16" s="2" customFormat="1" ht="24.95" customHeight="1" thickBot="1" x14ac:dyDescent="0.25">
      <c r="A163" s="80"/>
      <c r="B163" s="72"/>
      <c r="C163" s="27" t="s">
        <v>182</v>
      </c>
      <c r="D163" s="27" t="s">
        <v>178</v>
      </c>
      <c r="E163" s="44">
        <v>1</v>
      </c>
      <c r="F163" s="30">
        <v>13</v>
      </c>
      <c r="G163" s="39"/>
      <c r="H163" s="49">
        <v>59.99</v>
      </c>
      <c r="I163" s="49">
        <f t="shared" si="4"/>
        <v>59.99</v>
      </c>
      <c r="J163" s="29">
        <v>29.27</v>
      </c>
      <c r="K163" s="59">
        <f t="shared" si="5"/>
        <v>29.27</v>
      </c>
      <c r="L163" s="47"/>
      <c r="M163" s="47"/>
      <c r="N163" s="57"/>
      <c r="O163" s="57"/>
      <c r="P163" s="57"/>
    </row>
    <row r="164" spans="1:16" s="2" customFormat="1" ht="18" customHeight="1" x14ac:dyDescent="0.2">
      <c r="A164" s="78"/>
      <c r="B164" s="70" t="s">
        <v>238</v>
      </c>
      <c r="C164" s="27" t="s">
        <v>183</v>
      </c>
      <c r="D164" s="27" t="s">
        <v>178</v>
      </c>
      <c r="E164" s="28">
        <v>1</v>
      </c>
      <c r="F164" s="30"/>
      <c r="G164" s="39"/>
      <c r="H164" s="49">
        <v>59.99</v>
      </c>
      <c r="I164" s="49">
        <f t="shared" si="4"/>
        <v>59.99</v>
      </c>
      <c r="J164" s="29">
        <v>29.27</v>
      </c>
      <c r="K164" s="59">
        <f t="shared" si="5"/>
        <v>29.27</v>
      </c>
      <c r="L164" s="47"/>
      <c r="M164" s="47"/>
      <c r="N164" s="57"/>
      <c r="O164" s="57"/>
      <c r="P164" s="57"/>
    </row>
    <row r="165" spans="1:16" s="2" customFormat="1" ht="18" customHeight="1" x14ac:dyDescent="0.2">
      <c r="A165" s="79"/>
      <c r="B165" s="71"/>
      <c r="C165" s="27" t="s">
        <v>184</v>
      </c>
      <c r="D165" s="27" t="s">
        <v>178</v>
      </c>
      <c r="E165" s="28">
        <v>4</v>
      </c>
      <c r="F165" s="30"/>
      <c r="G165" s="39"/>
      <c r="H165" s="49">
        <v>59.99</v>
      </c>
      <c r="I165" s="49">
        <f t="shared" si="4"/>
        <v>239.96</v>
      </c>
      <c r="J165" s="29">
        <v>29.27</v>
      </c>
      <c r="K165" s="59">
        <f t="shared" si="5"/>
        <v>117.08</v>
      </c>
      <c r="L165" s="47"/>
      <c r="M165" s="47"/>
      <c r="N165" s="57"/>
      <c r="O165" s="57"/>
      <c r="P165" s="57"/>
    </row>
    <row r="166" spans="1:16" s="2" customFormat="1" ht="18" customHeight="1" x14ac:dyDescent="0.2">
      <c r="A166" s="79"/>
      <c r="B166" s="71"/>
      <c r="C166" s="27" t="s">
        <v>185</v>
      </c>
      <c r="D166" s="27" t="s">
        <v>178</v>
      </c>
      <c r="E166" s="28">
        <v>3</v>
      </c>
      <c r="F166" s="30"/>
      <c r="G166" s="39"/>
      <c r="H166" s="49">
        <v>59.99</v>
      </c>
      <c r="I166" s="49">
        <f t="shared" si="4"/>
        <v>179.97</v>
      </c>
      <c r="J166" s="29">
        <v>29.27</v>
      </c>
      <c r="K166" s="59">
        <f t="shared" si="5"/>
        <v>87.81</v>
      </c>
      <c r="L166" s="47"/>
      <c r="M166" s="47"/>
      <c r="N166" s="57"/>
      <c r="O166" s="57"/>
      <c r="P166" s="57"/>
    </row>
    <row r="167" spans="1:16" s="2" customFormat="1" ht="18" customHeight="1" x14ac:dyDescent="0.2">
      <c r="A167" s="79"/>
      <c r="B167" s="71"/>
      <c r="C167" s="27" t="s">
        <v>186</v>
      </c>
      <c r="D167" s="27" t="s">
        <v>178</v>
      </c>
      <c r="E167" s="28">
        <v>2</v>
      </c>
      <c r="F167" s="30"/>
      <c r="G167" s="39"/>
      <c r="H167" s="49">
        <v>59.99</v>
      </c>
      <c r="I167" s="49">
        <f t="shared" si="4"/>
        <v>119.98</v>
      </c>
      <c r="J167" s="29">
        <v>29.27</v>
      </c>
      <c r="K167" s="59">
        <f t="shared" si="5"/>
        <v>58.54</v>
      </c>
      <c r="L167" s="47"/>
      <c r="M167" s="47"/>
      <c r="N167" s="57"/>
      <c r="O167" s="57"/>
      <c r="P167" s="57"/>
    </row>
    <row r="168" spans="1:16" s="2" customFormat="1" ht="18" customHeight="1" thickBot="1" x14ac:dyDescent="0.25">
      <c r="A168" s="80"/>
      <c r="B168" s="72"/>
      <c r="C168" s="27" t="s">
        <v>187</v>
      </c>
      <c r="D168" s="27" t="s">
        <v>178</v>
      </c>
      <c r="E168" s="28">
        <v>2</v>
      </c>
      <c r="F168" s="30">
        <f>SUM(B164:B168)</f>
        <v>0</v>
      </c>
      <c r="G168" s="39"/>
      <c r="H168" s="49">
        <v>59.99</v>
      </c>
      <c r="I168" s="49">
        <f t="shared" si="4"/>
        <v>119.98</v>
      </c>
      <c r="J168" s="29">
        <v>29.27</v>
      </c>
      <c r="K168" s="59">
        <f t="shared" si="5"/>
        <v>58.54</v>
      </c>
      <c r="L168" s="47"/>
      <c r="M168" s="47"/>
      <c r="N168" s="57"/>
      <c r="O168" s="57"/>
      <c r="P168" s="57"/>
    </row>
    <row r="169" spans="1:16" s="2" customFormat="1" ht="15" customHeight="1" x14ac:dyDescent="0.2">
      <c r="A169" s="79"/>
      <c r="B169" s="81" t="s">
        <v>235</v>
      </c>
      <c r="C169" s="27" t="s">
        <v>189</v>
      </c>
      <c r="D169" s="27" t="s">
        <v>188</v>
      </c>
      <c r="E169" s="28">
        <v>39</v>
      </c>
      <c r="F169" s="30"/>
      <c r="G169" s="39"/>
      <c r="H169" s="49">
        <v>139.99</v>
      </c>
      <c r="I169" s="49">
        <f t="shared" si="4"/>
        <v>5459.6100000000006</v>
      </c>
      <c r="J169" s="29">
        <v>65.12</v>
      </c>
      <c r="K169" s="59">
        <f t="shared" si="5"/>
        <v>2539.6800000000003</v>
      </c>
      <c r="L169" s="47"/>
      <c r="M169" s="47"/>
      <c r="N169" s="57"/>
      <c r="O169" s="57"/>
      <c r="P169" s="57"/>
    </row>
    <row r="170" spans="1:16" s="2" customFormat="1" ht="15" customHeight="1" x14ac:dyDescent="0.2">
      <c r="A170" s="79"/>
      <c r="B170" s="66"/>
      <c r="C170" s="27" t="s">
        <v>190</v>
      </c>
      <c r="D170" s="27" t="s">
        <v>188</v>
      </c>
      <c r="E170" s="28">
        <v>46</v>
      </c>
      <c r="F170" s="30"/>
      <c r="G170" s="39"/>
      <c r="H170" s="49">
        <v>139.99</v>
      </c>
      <c r="I170" s="49">
        <f t="shared" si="4"/>
        <v>6439.5400000000009</v>
      </c>
      <c r="J170" s="29">
        <v>65.12</v>
      </c>
      <c r="K170" s="59">
        <f t="shared" si="5"/>
        <v>2995.5200000000004</v>
      </c>
      <c r="L170" s="47"/>
      <c r="M170" s="47"/>
      <c r="N170" s="57"/>
      <c r="O170" s="57"/>
      <c r="P170" s="57"/>
    </row>
    <row r="171" spans="1:16" s="2" customFormat="1" ht="15" customHeight="1" x14ac:dyDescent="0.2">
      <c r="A171" s="79"/>
      <c r="B171" s="66"/>
      <c r="C171" s="27" t="s">
        <v>191</v>
      </c>
      <c r="D171" s="27" t="s">
        <v>188</v>
      </c>
      <c r="E171" s="28">
        <v>55</v>
      </c>
      <c r="F171" s="30"/>
      <c r="G171" s="39"/>
      <c r="H171" s="49">
        <v>139.99</v>
      </c>
      <c r="I171" s="49">
        <f t="shared" si="4"/>
        <v>7699.4500000000007</v>
      </c>
      <c r="J171" s="29">
        <v>65.12</v>
      </c>
      <c r="K171" s="59">
        <f t="shared" si="5"/>
        <v>3581.6000000000004</v>
      </c>
      <c r="L171" s="47"/>
      <c r="M171" s="47"/>
      <c r="N171" s="57"/>
      <c r="O171" s="57"/>
      <c r="P171" s="57"/>
    </row>
    <row r="172" spans="1:16" s="2" customFormat="1" ht="36" customHeight="1" thickBot="1" x14ac:dyDescent="0.25">
      <c r="A172" s="80"/>
      <c r="B172" s="77"/>
      <c r="C172" s="27" t="s">
        <v>192</v>
      </c>
      <c r="D172" s="27" t="s">
        <v>188</v>
      </c>
      <c r="E172" s="28">
        <v>102</v>
      </c>
      <c r="F172" s="30">
        <v>242</v>
      </c>
      <c r="G172" s="39"/>
      <c r="H172" s="49">
        <v>139.99</v>
      </c>
      <c r="I172" s="49">
        <f t="shared" si="4"/>
        <v>14278.980000000001</v>
      </c>
      <c r="J172" s="29">
        <v>65.12</v>
      </c>
      <c r="K172" s="59">
        <f t="shared" si="5"/>
        <v>6642.2400000000007</v>
      </c>
      <c r="L172" s="47"/>
      <c r="M172" s="47"/>
      <c r="N172" s="57"/>
      <c r="O172" s="57"/>
      <c r="P172" s="57"/>
    </row>
    <row r="173" spans="1:16" s="2" customFormat="1" ht="20.100000000000001" customHeight="1" x14ac:dyDescent="0.2">
      <c r="A173" s="78"/>
      <c r="B173" s="65" t="s">
        <v>233</v>
      </c>
      <c r="C173" s="27" t="s">
        <v>193</v>
      </c>
      <c r="D173" s="27" t="s">
        <v>194</v>
      </c>
      <c r="E173" s="44">
        <v>144</v>
      </c>
      <c r="F173" s="30"/>
      <c r="G173" s="39"/>
      <c r="H173" s="49">
        <v>124.99</v>
      </c>
      <c r="I173" s="49">
        <f t="shared" si="4"/>
        <v>17998.559999999998</v>
      </c>
      <c r="J173" s="29">
        <v>59.52</v>
      </c>
      <c r="K173" s="59">
        <f t="shared" si="5"/>
        <v>8570.880000000001</v>
      </c>
      <c r="L173" s="47"/>
      <c r="M173" s="47"/>
      <c r="N173" s="57"/>
      <c r="O173" s="57"/>
      <c r="P173" s="57"/>
    </row>
    <row r="174" spans="1:16" s="2" customFormat="1" ht="20.100000000000001" customHeight="1" x14ac:dyDescent="0.2">
      <c r="A174" s="79"/>
      <c r="B174" s="66"/>
      <c r="C174" s="27" t="s">
        <v>195</v>
      </c>
      <c r="D174" s="27" t="s">
        <v>194</v>
      </c>
      <c r="E174" s="44">
        <v>327</v>
      </c>
      <c r="F174" s="30"/>
      <c r="G174" s="39"/>
      <c r="H174" s="49">
        <v>124.99</v>
      </c>
      <c r="I174" s="49">
        <f t="shared" si="4"/>
        <v>40871.729999999996</v>
      </c>
      <c r="J174" s="29">
        <v>59.52</v>
      </c>
      <c r="K174" s="59">
        <f t="shared" si="5"/>
        <v>19463.04</v>
      </c>
      <c r="L174" s="47"/>
      <c r="M174" s="47"/>
      <c r="N174" s="57"/>
      <c r="O174" s="57"/>
      <c r="P174" s="57"/>
    </row>
    <row r="175" spans="1:16" s="2" customFormat="1" ht="20.100000000000001" customHeight="1" x14ac:dyDescent="0.2">
      <c r="A175" s="79"/>
      <c r="B175" s="66"/>
      <c r="C175" s="27" t="s">
        <v>196</v>
      </c>
      <c r="D175" s="27" t="s">
        <v>194</v>
      </c>
      <c r="E175" s="44">
        <v>316</v>
      </c>
      <c r="F175" s="30"/>
      <c r="G175" s="39"/>
      <c r="H175" s="49">
        <v>124.99</v>
      </c>
      <c r="I175" s="49">
        <f t="shared" si="4"/>
        <v>39496.839999999997</v>
      </c>
      <c r="J175" s="29">
        <v>59.52</v>
      </c>
      <c r="K175" s="59">
        <f t="shared" si="5"/>
        <v>18808.32</v>
      </c>
      <c r="L175" s="47"/>
      <c r="M175" s="47"/>
      <c r="N175" s="57"/>
      <c r="O175" s="57"/>
      <c r="P175" s="57"/>
    </row>
    <row r="176" spans="1:16" s="2" customFormat="1" ht="20.100000000000001" customHeight="1" x14ac:dyDescent="0.2">
      <c r="A176" s="79"/>
      <c r="B176" s="66"/>
      <c r="C176" s="27" t="s">
        <v>197</v>
      </c>
      <c r="D176" s="27" t="s">
        <v>194</v>
      </c>
      <c r="E176" s="44">
        <v>105</v>
      </c>
      <c r="F176" s="30"/>
      <c r="G176" s="39"/>
      <c r="H176" s="49">
        <v>124.99</v>
      </c>
      <c r="I176" s="49">
        <f t="shared" si="4"/>
        <v>13123.949999999999</v>
      </c>
      <c r="J176" s="29">
        <v>59.52</v>
      </c>
      <c r="K176" s="59">
        <f t="shared" si="5"/>
        <v>6249.6</v>
      </c>
      <c r="L176" s="47"/>
      <c r="M176" s="47"/>
      <c r="N176" s="57"/>
      <c r="O176" s="57"/>
      <c r="P176" s="57"/>
    </row>
    <row r="177" spans="1:16" s="2" customFormat="1" ht="20.100000000000001" customHeight="1" thickBot="1" x14ac:dyDescent="0.25">
      <c r="A177" s="80"/>
      <c r="B177" s="66"/>
      <c r="C177" s="27" t="s">
        <v>198</v>
      </c>
      <c r="D177" s="27" t="s">
        <v>194</v>
      </c>
      <c r="E177" s="44">
        <v>130</v>
      </c>
      <c r="F177" s="30">
        <v>1022</v>
      </c>
      <c r="G177" s="39"/>
      <c r="H177" s="49">
        <v>124.99</v>
      </c>
      <c r="I177" s="49">
        <f t="shared" si="4"/>
        <v>16248.699999999999</v>
      </c>
      <c r="J177" s="29">
        <v>59.52</v>
      </c>
      <c r="K177" s="59">
        <f t="shared" si="5"/>
        <v>7737.6</v>
      </c>
      <c r="L177" s="47"/>
      <c r="M177" s="47"/>
      <c r="N177" s="57"/>
      <c r="O177" s="57"/>
      <c r="P177" s="57"/>
    </row>
    <row r="178" spans="1:16" s="1" customFormat="1" x14ac:dyDescent="0.2">
      <c r="A178" s="83"/>
      <c r="B178" s="67" t="s">
        <v>239</v>
      </c>
      <c r="C178" s="37" t="s">
        <v>199</v>
      </c>
      <c r="D178" s="37" t="s">
        <v>200</v>
      </c>
      <c r="E178" s="28">
        <v>203</v>
      </c>
      <c r="F178" s="30"/>
      <c r="G178" s="42"/>
      <c r="H178" s="52">
        <v>159.99</v>
      </c>
      <c r="I178" s="49">
        <f t="shared" si="4"/>
        <v>32477.97</v>
      </c>
      <c r="J178" s="38">
        <v>74.42</v>
      </c>
      <c r="K178" s="59">
        <f t="shared" si="5"/>
        <v>15107.26</v>
      </c>
      <c r="L178" s="48"/>
      <c r="M178" s="48"/>
      <c r="N178" s="56"/>
      <c r="O178" s="56"/>
      <c r="P178" s="56"/>
    </row>
    <row r="179" spans="1:16" s="1" customFormat="1" x14ac:dyDescent="0.2">
      <c r="A179" s="84"/>
      <c r="B179" s="68"/>
      <c r="C179" s="37" t="s">
        <v>201</v>
      </c>
      <c r="D179" s="37" t="s">
        <v>200</v>
      </c>
      <c r="E179" s="28">
        <v>73</v>
      </c>
      <c r="F179" s="30"/>
      <c r="G179" s="42"/>
      <c r="H179" s="52">
        <v>159.99</v>
      </c>
      <c r="I179" s="49">
        <f t="shared" si="4"/>
        <v>11679.27</v>
      </c>
      <c r="J179" s="38">
        <v>74.42</v>
      </c>
      <c r="K179" s="59">
        <f t="shared" si="5"/>
        <v>5432.66</v>
      </c>
      <c r="L179" s="48"/>
      <c r="M179" s="48"/>
      <c r="N179" s="56"/>
      <c r="O179" s="56"/>
      <c r="P179" s="56"/>
    </row>
    <row r="180" spans="1:16" s="1" customFormat="1" x14ac:dyDescent="0.2">
      <c r="A180" s="84"/>
      <c r="B180" s="68"/>
      <c r="C180" s="37" t="s">
        <v>202</v>
      </c>
      <c r="D180" s="37" t="s">
        <v>200</v>
      </c>
      <c r="E180" s="28">
        <v>207</v>
      </c>
      <c r="F180" s="30"/>
      <c r="G180" s="42"/>
      <c r="H180" s="52">
        <v>159.99</v>
      </c>
      <c r="I180" s="49">
        <f t="shared" si="4"/>
        <v>33117.93</v>
      </c>
      <c r="J180" s="38">
        <v>74.42</v>
      </c>
      <c r="K180" s="59">
        <f t="shared" si="5"/>
        <v>15404.94</v>
      </c>
      <c r="L180" s="48"/>
      <c r="M180" s="48"/>
      <c r="N180" s="56"/>
      <c r="O180" s="56"/>
      <c r="P180" s="56"/>
    </row>
    <row r="181" spans="1:16" s="1" customFormat="1" x14ac:dyDescent="0.2">
      <c r="A181" s="84"/>
      <c r="B181" s="68"/>
      <c r="C181" s="37" t="s">
        <v>203</v>
      </c>
      <c r="D181" s="37" t="s">
        <v>200</v>
      </c>
      <c r="E181" s="28">
        <v>202</v>
      </c>
      <c r="F181" s="30"/>
      <c r="G181" s="42"/>
      <c r="H181" s="52">
        <v>159.99</v>
      </c>
      <c r="I181" s="49">
        <f t="shared" si="4"/>
        <v>32317.980000000003</v>
      </c>
      <c r="J181" s="38">
        <v>74.42</v>
      </c>
      <c r="K181" s="59">
        <f t="shared" si="5"/>
        <v>15032.84</v>
      </c>
      <c r="L181" s="48"/>
      <c r="M181" s="48"/>
      <c r="N181" s="56"/>
      <c r="O181" s="56"/>
      <c r="P181" s="56"/>
    </row>
    <row r="182" spans="1:16" s="1" customFormat="1" x14ac:dyDescent="0.2">
      <c r="A182" s="84"/>
      <c r="B182" s="68"/>
      <c r="C182" s="37" t="s">
        <v>204</v>
      </c>
      <c r="D182" s="37" t="s">
        <v>200</v>
      </c>
      <c r="E182" s="28">
        <v>413</v>
      </c>
      <c r="F182" s="30"/>
      <c r="G182" s="42"/>
      <c r="H182" s="52">
        <v>159.99</v>
      </c>
      <c r="I182" s="49">
        <f t="shared" si="4"/>
        <v>66075.87000000001</v>
      </c>
      <c r="J182" s="38">
        <v>74.42</v>
      </c>
      <c r="K182" s="59">
        <f t="shared" si="5"/>
        <v>30735.46</v>
      </c>
      <c r="L182" s="48"/>
      <c r="M182" s="48"/>
      <c r="N182" s="56"/>
      <c r="O182" s="56"/>
      <c r="P182" s="56"/>
    </row>
    <row r="183" spans="1:16" s="1" customFormat="1" x14ac:dyDescent="0.2">
      <c r="A183" s="84"/>
      <c r="B183" s="68"/>
      <c r="C183" s="37" t="s">
        <v>205</v>
      </c>
      <c r="D183" s="37" t="s">
        <v>200</v>
      </c>
      <c r="E183" s="28">
        <v>406</v>
      </c>
      <c r="F183" s="30"/>
      <c r="G183" s="42"/>
      <c r="H183" s="52">
        <v>159.99</v>
      </c>
      <c r="I183" s="49">
        <f t="shared" si="4"/>
        <v>64955.94</v>
      </c>
      <c r="J183" s="38">
        <v>74.42</v>
      </c>
      <c r="K183" s="59">
        <f t="shared" si="5"/>
        <v>30214.52</v>
      </c>
      <c r="L183" s="48"/>
      <c r="M183" s="48"/>
      <c r="N183" s="56"/>
      <c r="O183" s="56"/>
      <c r="P183" s="56"/>
    </row>
    <row r="184" spans="1:16" s="1" customFormat="1" x14ac:dyDescent="0.2">
      <c r="A184" s="84"/>
      <c r="B184" s="68"/>
      <c r="C184" s="37" t="s">
        <v>206</v>
      </c>
      <c r="D184" s="37" t="s">
        <v>200</v>
      </c>
      <c r="E184" s="28">
        <v>399</v>
      </c>
      <c r="F184" s="30"/>
      <c r="G184" s="42"/>
      <c r="H184" s="52">
        <v>159.99</v>
      </c>
      <c r="I184" s="49">
        <f t="shared" si="4"/>
        <v>63836.01</v>
      </c>
      <c r="J184" s="38">
        <v>74.42</v>
      </c>
      <c r="K184" s="59">
        <f t="shared" si="5"/>
        <v>29693.58</v>
      </c>
      <c r="L184" s="48"/>
      <c r="M184" s="48"/>
      <c r="N184" s="56"/>
      <c r="O184" s="56"/>
      <c r="P184" s="56"/>
    </row>
    <row r="185" spans="1:16" s="1" customFormat="1" x14ac:dyDescent="0.2">
      <c r="A185" s="84"/>
      <c r="B185" s="68"/>
      <c r="C185" s="37" t="s">
        <v>207</v>
      </c>
      <c r="D185" s="37" t="s">
        <v>200</v>
      </c>
      <c r="E185" s="28">
        <v>202</v>
      </c>
      <c r="F185" s="30"/>
      <c r="G185" s="42"/>
      <c r="H185" s="52">
        <v>159.99</v>
      </c>
      <c r="I185" s="49">
        <f t="shared" si="4"/>
        <v>32317.980000000003</v>
      </c>
      <c r="J185" s="38">
        <v>74.42</v>
      </c>
      <c r="K185" s="59">
        <f t="shared" si="5"/>
        <v>15032.84</v>
      </c>
      <c r="L185" s="48"/>
      <c r="M185" s="48"/>
      <c r="N185" s="56"/>
      <c r="O185" s="56"/>
      <c r="P185" s="56"/>
    </row>
    <row r="186" spans="1:16" s="1" customFormat="1" x14ac:dyDescent="0.2">
      <c r="A186" s="84"/>
      <c r="B186" s="68"/>
      <c r="C186" s="37" t="s">
        <v>208</v>
      </c>
      <c r="D186" s="37" t="s">
        <v>200</v>
      </c>
      <c r="E186" s="28">
        <v>191</v>
      </c>
      <c r="F186" s="30"/>
      <c r="G186" s="42"/>
      <c r="H186" s="52">
        <v>159.99</v>
      </c>
      <c r="I186" s="49">
        <f t="shared" si="4"/>
        <v>30558.09</v>
      </c>
      <c r="J186" s="38">
        <v>74.42</v>
      </c>
      <c r="K186" s="59">
        <f t="shared" si="5"/>
        <v>14214.220000000001</v>
      </c>
      <c r="L186" s="48"/>
      <c r="M186" s="48"/>
      <c r="N186" s="56"/>
      <c r="O186" s="56"/>
      <c r="P186" s="56"/>
    </row>
    <row r="187" spans="1:16" s="1" customFormat="1" x14ac:dyDescent="0.2">
      <c r="A187" s="84"/>
      <c r="B187" s="68"/>
      <c r="C187" s="37" t="s">
        <v>209</v>
      </c>
      <c r="D187" s="37" t="s">
        <v>200</v>
      </c>
      <c r="E187" s="28">
        <v>73</v>
      </c>
      <c r="F187" s="30"/>
      <c r="G187" s="42"/>
      <c r="H187" s="52">
        <v>159.99</v>
      </c>
      <c r="I187" s="49">
        <f t="shared" si="4"/>
        <v>11679.27</v>
      </c>
      <c r="J187" s="38">
        <v>74.42</v>
      </c>
      <c r="K187" s="59">
        <f t="shared" si="5"/>
        <v>5432.66</v>
      </c>
      <c r="L187" s="48"/>
      <c r="M187" s="48"/>
      <c r="N187" s="56"/>
      <c r="O187" s="56"/>
      <c r="P187" s="56"/>
    </row>
    <row r="188" spans="1:16" s="1" customFormat="1" x14ac:dyDescent="0.2">
      <c r="A188" s="84"/>
      <c r="B188" s="68"/>
      <c r="C188" s="37" t="s">
        <v>210</v>
      </c>
      <c r="D188" s="37" t="s">
        <v>200</v>
      </c>
      <c r="E188" s="28">
        <v>209</v>
      </c>
      <c r="F188" s="30"/>
      <c r="G188" s="42"/>
      <c r="H188" s="52">
        <v>159.99</v>
      </c>
      <c r="I188" s="49">
        <f t="shared" si="4"/>
        <v>33437.910000000003</v>
      </c>
      <c r="J188" s="38">
        <v>74.42</v>
      </c>
      <c r="K188" s="59">
        <f t="shared" si="5"/>
        <v>15553.78</v>
      </c>
      <c r="L188" s="48"/>
      <c r="M188" s="48"/>
      <c r="N188" s="56"/>
      <c r="O188" s="56"/>
      <c r="P188" s="56"/>
    </row>
    <row r="189" spans="1:16" s="1" customFormat="1" ht="13.5" thickBot="1" x14ac:dyDescent="0.25">
      <c r="A189" s="85"/>
      <c r="B189" s="69"/>
      <c r="C189" s="37" t="s">
        <v>211</v>
      </c>
      <c r="D189" s="37" t="s">
        <v>200</v>
      </c>
      <c r="E189" s="28">
        <v>171</v>
      </c>
      <c r="F189" s="30">
        <v>2749</v>
      </c>
      <c r="G189" s="42"/>
      <c r="H189" s="52">
        <v>159.99</v>
      </c>
      <c r="I189" s="49">
        <f t="shared" si="4"/>
        <v>27358.29</v>
      </c>
      <c r="J189" s="38">
        <v>74.42</v>
      </c>
      <c r="K189" s="59">
        <f t="shared" si="5"/>
        <v>12725.82</v>
      </c>
      <c r="L189" s="48"/>
      <c r="M189" s="48"/>
      <c r="N189" s="56"/>
      <c r="O189" s="56"/>
      <c r="P189" s="56"/>
    </row>
    <row r="190" spans="1:16" s="1" customFormat="1" x14ac:dyDescent="0.2">
      <c r="A190" s="83"/>
      <c r="B190" s="70" t="s">
        <v>239</v>
      </c>
      <c r="C190" s="37" t="s">
        <v>212</v>
      </c>
      <c r="D190" s="37" t="s">
        <v>213</v>
      </c>
      <c r="E190" s="28">
        <v>54</v>
      </c>
      <c r="F190" s="30"/>
      <c r="G190" s="42"/>
      <c r="H190" s="52">
        <v>124.99</v>
      </c>
      <c r="I190" s="49">
        <f t="shared" si="4"/>
        <v>6749.46</v>
      </c>
      <c r="J190" s="38">
        <v>59.52</v>
      </c>
      <c r="K190" s="59">
        <f t="shared" si="5"/>
        <v>3214.0800000000004</v>
      </c>
      <c r="L190" s="48"/>
      <c r="M190" s="48"/>
      <c r="N190" s="56"/>
      <c r="O190" s="56"/>
      <c r="P190" s="56"/>
    </row>
    <row r="191" spans="1:16" s="1" customFormat="1" x14ac:dyDescent="0.2">
      <c r="A191" s="84"/>
      <c r="B191" s="71"/>
      <c r="C191" s="37" t="s">
        <v>214</v>
      </c>
      <c r="D191" s="37" t="s">
        <v>213</v>
      </c>
      <c r="E191" s="28">
        <v>7</v>
      </c>
      <c r="F191" s="30"/>
      <c r="G191" s="42"/>
      <c r="H191" s="52">
        <v>124.99</v>
      </c>
      <c r="I191" s="49">
        <f t="shared" si="4"/>
        <v>874.93</v>
      </c>
      <c r="J191" s="38">
        <v>59.52</v>
      </c>
      <c r="K191" s="59">
        <f t="shared" si="5"/>
        <v>416.64000000000004</v>
      </c>
      <c r="L191" s="48"/>
      <c r="M191" s="48"/>
      <c r="N191" s="56"/>
      <c r="O191" s="56"/>
      <c r="P191" s="56"/>
    </row>
    <row r="192" spans="1:16" s="1" customFormat="1" x14ac:dyDescent="0.2">
      <c r="A192" s="84"/>
      <c r="B192" s="71"/>
      <c r="C192" s="37" t="s">
        <v>215</v>
      </c>
      <c r="D192" s="37" t="s">
        <v>213</v>
      </c>
      <c r="E192" s="28">
        <v>25</v>
      </c>
      <c r="F192" s="30"/>
      <c r="G192" s="42"/>
      <c r="H192" s="52">
        <v>124.99</v>
      </c>
      <c r="I192" s="49">
        <f t="shared" si="4"/>
        <v>3124.75</v>
      </c>
      <c r="J192" s="38">
        <v>59.52</v>
      </c>
      <c r="K192" s="59">
        <f t="shared" si="5"/>
        <v>1488</v>
      </c>
      <c r="L192" s="48"/>
      <c r="M192" s="48"/>
      <c r="N192" s="56"/>
      <c r="O192" s="56"/>
      <c r="P192" s="56"/>
    </row>
    <row r="193" spans="1:16" s="1" customFormat="1" x14ac:dyDescent="0.2">
      <c r="A193" s="84"/>
      <c r="B193" s="71"/>
      <c r="C193" s="37" t="s">
        <v>216</v>
      </c>
      <c r="D193" s="37" t="s">
        <v>213</v>
      </c>
      <c r="E193" s="28">
        <v>105</v>
      </c>
      <c r="F193" s="30"/>
      <c r="G193" s="42"/>
      <c r="H193" s="52">
        <v>124.99</v>
      </c>
      <c r="I193" s="49">
        <f t="shared" si="4"/>
        <v>13123.949999999999</v>
      </c>
      <c r="J193" s="38">
        <v>59.52</v>
      </c>
      <c r="K193" s="59">
        <f t="shared" si="5"/>
        <v>6249.6</v>
      </c>
      <c r="L193" s="48"/>
      <c r="M193" s="48"/>
      <c r="N193" s="56"/>
      <c r="O193" s="56"/>
      <c r="P193" s="56"/>
    </row>
    <row r="194" spans="1:16" s="1" customFormat="1" x14ac:dyDescent="0.2">
      <c r="A194" s="84"/>
      <c r="B194" s="71"/>
      <c r="C194" s="37" t="s">
        <v>217</v>
      </c>
      <c r="D194" s="37" t="s">
        <v>213</v>
      </c>
      <c r="E194" s="28">
        <v>129</v>
      </c>
      <c r="F194" s="30"/>
      <c r="G194" s="42"/>
      <c r="H194" s="52">
        <v>124.99</v>
      </c>
      <c r="I194" s="49">
        <f t="shared" si="4"/>
        <v>16123.71</v>
      </c>
      <c r="J194" s="38">
        <v>59.52</v>
      </c>
      <c r="K194" s="59">
        <f t="shared" si="5"/>
        <v>7678.0800000000008</v>
      </c>
      <c r="L194" s="48"/>
      <c r="M194" s="48"/>
      <c r="N194" s="56"/>
      <c r="O194" s="56"/>
      <c r="P194" s="56"/>
    </row>
    <row r="195" spans="1:16" s="1" customFormat="1" x14ac:dyDescent="0.2">
      <c r="A195" s="84"/>
      <c r="B195" s="71"/>
      <c r="C195" s="37" t="s">
        <v>218</v>
      </c>
      <c r="D195" s="37" t="s">
        <v>213</v>
      </c>
      <c r="E195" s="28">
        <v>354</v>
      </c>
      <c r="F195" s="30"/>
      <c r="G195" s="42"/>
      <c r="H195" s="52">
        <v>124.99</v>
      </c>
      <c r="I195" s="49">
        <f t="shared" si="4"/>
        <v>44246.46</v>
      </c>
      <c r="J195" s="38">
        <v>59.52</v>
      </c>
      <c r="K195" s="59">
        <f t="shared" si="5"/>
        <v>21070.080000000002</v>
      </c>
      <c r="L195" s="48"/>
      <c r="M195" s="48"/>
      <c r="N195" s="56"/>
      <c r="O195" s="56"/>
      <c r="P195" s="56"/>
    </row>
    <row r="196" spans="1:16" s="1" customFormat="1" x14ac:dyDescent="0.2">
      <c r="A196" s="84"/>
      <c r="B196" s="71"/>
      <c r="C196" s="37" t="s">
        <v>219</v>
      </c>
      <c r="D196" s="37" t="s">
        <v>213</v>
      </c>
      <c r="E196" s="28">
        <v>343</v>
      </c>
      <c r="F196" s="30"/>
      <c r="G196" s="42"/>
      <c r="H196" s="52">
        <v>124.99</v>
      </c>
      <c r="I196" s="49">
        <f t="shared" ref="I196:I198" si="6">H196*E196</f>
        <v>42871.57</v>
      </c>
      <c r="J196" s="38">
        <v>59.52</v>
      </c>
      <c r="K196" s="59">
        <f t="shared" ref="K196:K198" si="7">J196*E196</f>
        <v>20415.36</v>
      </c>
      <c r="L196" s="48"/>
      <c r="M196" s="48"/>
      <c r="N196" s="56"/>
      <c r="O196" s="56"/>
      <c r="P196" s="56"/>
    </row>
    <row r="197" spans="1:16" s="1" customFormat="1" x14ac:dyDescent="0.2">
      <c r="A197" s="84"/>
      <c r="B197" s="71"/>
      <c r="C197" s="37" t="s">
        <v>220</v>
      </c>
      <c r="D197" s="37" t="s">
        <v>213</v>
      </c>
      <c r="E197" s="28">
        <v>85</v>
      </c>
      <c r="F197" s="30"/>
      <c r="G197" s="42"/>
      <c r="H197" s="52">
        <v>124.99</v>
      </c>
      <c r="I197" s="49">
        <f t="shared" si="6"/>
        <v>10624.15</v>
      </c>
      <c r="J197" s="38">
        <v>59.52</v>
      </c>
      <c r="K197" s="59">
        <f t="shared" si="7"/>
        <v>5059.2</v>
      </c>
      <c r="L197" s="48"/>
      <c r="M197" s="48"/>
      <c r="N197" s="56"/>
      <c r="O197" s="56"/>
      <c r="P197" s="56"/>
    </row>
    <row r="198" spans="1:16" s="1" customFormat="1" ht="13.5" thickBot="1" x14ac:dyDescent="0.25">
      <c r="A198" s="85"/>
      <c r="B198" s="72"/>
      <c r="C198" s="37" t="s">
        <v>221</v>
      </c>
      <c r="D198" s="37" t="s">
        <v>213</v>
      </c>
      <c r="E198" s="28">
        <v>184</v>
      </c>
      <c r="F198" s="30">
        <v>1286</v>
      </c>
      <c r="G198" s="42"/>
      <c r="H198" s="52">
        <v>124.99</v>
      </c>
      <c r="I198" s="49">
        <f t="shared" si="6"/>
        <v>22998.16</v>
      </c>
      <c r="J198" s="38">
        <v>59.52</v>
      </c>
      <c r="K198" s="59">
        <f t="shared" si="7"/>
        <v>10951.68</v>
      </c>
      <c r="L198" s="48"/>
      <c r="M198" s="48"/>
      <c r="N198" s="56"/>
      <c r="O198" s="56"/>
      <c r="P198" s="56"/>
    </row>
    <row r="199" spans="1:16" x14ac:dyDescent="0.2">
      <c r="E199" s="6">
        <f>SUM(E3:E198)</f>
        <v>16372</v>
      </c>
      <c r="G199" s="43">
        <v>2253</v>
      </c>
      <c r="I199" s="4">
        <f>SUM(I3:I198)</f>
        <v>1762776.2799999991</v>
      </c>
      <c r="J199" s="53"/>
      <c r="K199" s="60">
        <f>SUM(K3:K198)</f>
        <v>793061.63999999966</v>
      </c>
    </row>
    <row r="201" spans="1:16" x14ac:dyDescent="0.2">
      <c r="H201" s="4" t="s">
        <v>222</v>
      </c>
    </row>
  </sheetData>
  <mergeCells count="51">
    <mergeCell ref="A59:A70"/>
    <mergeCell ref="A14:A20"/>
    <mergeCell ref="B14:B20"/>
    <mergeCell ref="B21:B24"/>
    <mergeCell ref="B36:B38"/>
    <mergeCell ref="B55:B57"/>
    <mergeCell ref="B59:B70"/>
    <mergeCell ref="A21:A24"/>
    <mergeCell ref="A36:A38"/>
    <mergeCell ref="A39:A45"/>
    <mergeCell ref="A53:A54"/>
    <mergeCell ref="A55:A57"/>
    <mergeCell ref="A190:A198"/>
    <mergeCell ref="A110:A116"/>
    <mergeCell ref="A117:A128"/>
    <mergeCell ref="A130:A141"/>
    <mergeCell ref="A142:A146"/>
    <mergeCell ref="A147:A153"/>
    <mergeCell ref="A154:A159"/>
    <mergeCell ref="A160:A163"/>
    <mergeCell ref="A164:A168"/>
    <mergeCell ref="A169:A172"/>
    <mergeCell ref="A173:A177"/>
    <mergeCell ref="A178:A189"/>
    <mergeCell ref="A104:A109"/>
    <mergeCell ref="B169:B172"/>
    <mergeCell ref="B71:B75"/>
    <mergeCell ref="B76:B83"/>
    <mergeCell ref="B84:B91"/>
    <mergeCell ref="B104:B109"/>
    <mergeCell ref="B110:B116"/>
    <mergeCell ref="A76:A83"/>
    <mergeCell ref="A84:A91"/>
    <mergeCell ref="A93:A103"/>
    <mergeCell ref="A71:A75"/>
    <mergeCell ref="A1:L1"/>
    <mergeCell ref="B173:B177"/>
    <mergeCell ref="B178:B189"/>
    <mergeCell ref="B190:B198"/>
    <mergeCell ref="B3:B6"/>
    <mergeCell ref="B7:B13"/>
    <mergeCell ref="B25:B27"/>
    <mergeCell ref="B28:B35"/>
    <mergeCell ref="B39:B45"/>
    <mergeCell ref="B51:B52"/>
    <mergeCell ref="B46:B50"/>
    <mergeCell ref="B53:B54"/>
    <mergeCell ref="B117:B128"/>
    <mergeCell ref="B142:B146"/>
    <mergeCell ref="B160:B163"/>
    <mergeCell ref="B164:B168"/>
  </mergeCells>
  <pageMargins left="0.70866141732283472" right="0.70866141732283472" top="0.78740157480314965" bottom="0.78740157480314965" header="0.31496062992125984" footer="0.31496062992125984"/>
  <pageSetup paperSize="9" scale="85" fitToHeight="8" orientation="landscape" r:id="rId1"/>
  <rowBreaks count="8" manualBreakCount="8">
    <brk id="24" max="16383" man="1"/>
    <brk id="45" max="16383" man="1"/>
    <brk id="58" max="16383" man="1"/>
    <brk id="75" max="16383" man="1"/>
    <brk id="92" max="16383" man="1"/>
    <brk id="109" max="16383" man="1"/>
    <brk id="129" max="16383" man="1"/>
    <brk id="1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NIKE Packing List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2017-11-08T18:12:54Z</cp:lastPrinted>
  <dcterms:created xsi:type="dcterms:W3CDTF">2017-09-26T15:26:05Z</dcterms:created>
  <dcterms:modified xsi:type="dcterms:W3CDTF">2018-04-19T09:42:29Z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170926 Angebot NIKE Schuhe PICK.xlsx</vt:lpwstr>
  </property>
</Properties>
</file>